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amortissement" sheetId="1" r:id="rId4"/>
  </sheets>
</workbook>
</file>

<file path=xl/sharedStrings.xml><?xml version="1.0" encoding="utf-8"?>
<sst xmlns="http://schemas.openxmlformats.org/spreadsheetml/2006/main" uniqueCount="28">
  <si>
    <r>
      <rPr>
        <b val="1"/>
        <u val="single"/>
        <sz val="20"/>
        <color indexed="8"/>
        <rFont val="Calibri"/>
      </rPr>
      <t>TABLEAU D'AMORTISSEMENT Placedesfinances.fr</t>
    </r>
  </si>
  <si>
    <t>Date de début :</t>
  </si>
  <si>
    <t>Janvier</t>
  </si>
  <si>
    <t>Montant du prêt :</t>
  </si>
  <si>
    <t xml:space="preserve"> €</t>
  </si>
  <si>
    <t>Durée :</t>
  </si>
  <si>
    <t>mois</t>
  </si>
  <si>
    <t>Taux d'intérêt :</t>
  </si>
  <si>
    <t xml:space="preserve"> %</t>
  </si>
  <si>
    <t>Taux d'assurance :</t>
  </si>
  <si>
    <t xml:space="preserve"> %   du montant emprunté</t>
  </si>
  <si>
    <t>Mensualité hors assurance :</t>
  </si>
  <si>
    <t>€/mois</t>
  </si>
  <si>
    <t>Assurance :</t>
  </si>
  <si>
    <t>Mensualité totale :</t>
  </si>
  <si>
    <t>Coût des intérêts :</t>
  </si>
  <si>
    <t>€</t>
  </si>
  <si>
    <t>Coût de l'assurance :</t>
  </si>
  <si>
    <t>Coût total :</t>
  </si>
  <si>
    <t>N°</t>
  </si>
  <si>
    <t>Date</t>
  </si>
  <si>
    <t>Capital
restant dû</t>
  </si>
  <si>
    <t>Capital
remboursé</t>
  </si>
  <si>
    <t>Intérêts</t>
  </si>
  <si>
    <t>Cumul des
intérêts</t>
  </si>
  <si>
    <t>Assurance</t>
  </si>
  <si>
    <t>Mensualité
hors assurance</t>
  </si>
  <si>
    <t>Mensualité
avec assurance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</si>
</sst>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&quot; €&quot;"/>
  </numFmts>
  <fonts count="6">
    <font>
      <sz val="10"/>
      <color indexed="8"/>
      <name val="Arial"/>
    </font>
    <font>
      <sz val="12"/>
      <color indexed="8"/>
      <name val="Helvetica Neue"/>
    </font>
    <font>
      <sz val="15"/>
      <color indexed="8"/>
      <name val="Calibri"/>
    </font>
    <font>
      <b val="1"/>
      <u val="single"/>
      <sz val="20"/>
      <color indexed="8"/>
      <name val="Calibri"/>
    </font>
    <font>
      <sz val="11"/>
      <color indexed="8"/>
      <name val="Calibri"/>
    </font>
    <font>
      <b val="1"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31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/>
      <top style="thin">
        <color indexed="10"/>
      </top>
      <bottom style="medium">
        <color indexed="8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69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49" fontId="3" fillId="2" borderId="3" applyNumberFormat="1" applyFont="1" applyFill="1" applyBorder="1" applyAlignment="1" applyProtection="0">
      <alignment horizontal="center" vertical="top" wrapText="1"/>
    </xf>
    <xf numFmtId="0" fontId="3" fillId="2" borderId="3" applyNumberFormat="0" applyFont="1" applyFill="1" applyBorder="1" applyAlignment="1" applyProtection="0">
      <alignment horizontal="center" vertical="top"/>
    </xf>
    <xf numFmtId="0" fontId="0" fillId="2" borderId="4" applyNumberFormat="0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vertical="bottom"/>
    </xf>
    <xf numFmtId="0" fontId="4" fillId="3" borderId="8" applyNumberFormat="0" applyFont="1" applyFill="1" applyBorder="1" applyAlignment="1" applyProtection="0">
      <alignment vertical="bottom"/>
    </xf>
    <xf numFmtId="0" fontId="4" fillId="3" borderId="9" applyNumberFormat="0" applyFont="1" applyFill="1" applyBorder="1" applyAlignment="1" applyProtection="0">
      <alignment horizontal="right" vertical="center"/>
    </xf>
    <xf numFmtId="3" fontId="0" fillId="3" borderId="10" applyNumberFormat="1" applyFont="1" applyFill="1" applyBorder="1" applyAlignment="1" applyProtection="0">
      <alignment vertical="bottom"/>
    </xf>
    <xf numFmtId="59" fontId="0" fillId="3" borderId="10" applyNumberFormat="1" applyFont="1" applyFill="1" applyBorder="1" applyAlignment="1" applyProtection="0">
      <alignment vertical="bottom"/>
    </xf>
    <xf numFmtId="0" fontId="0" fillId="3" borderId="11" applyNumberFormat="0" applyFont="1" applyFill="1" applyBorder="1" applyAlignment="1" applyProtection="0">
      <alignment vertical="bottom"/>
    </xf>
    <xf numFmtId="0" fontId="0" fillId="2" borderId="12" applyNumberFormat="0" applyFont="1" applyFill="1" applyBorder="1" applyAlignment="1" applyProtection="0">
      <alignment vertical="bottom"/>
    </xf>
    <xf numFmtId="0" fontId="0" fillId="2" borderId="13" applyNumberFormat="0" applyFont="1" applyFill="1" applyBorder="1" applyAlignment="1" applyProtection="0">
      <alignment vertical="bottom"/>
    </xf>
    <xf numFmtId="0" fontId="4" fillId="3" borderId="12" applyNumberFormat="0" applyFont="1" applyFill="1" applyBorder="1" applyAlignment="1" applyProtection="0">
      <alignment vertical="bottom"/>
    </xf>
    <xf numFmtId="49" fontId="4" fillId="3" borderId="14" applyNumberFormat="1" applyFont="1" applyFill="1" applyBorder="1" applyAlignment="1" applyProtection="0">
      <alignment horizontal="right" vertical="center"/>
    </xf>
    <xf numFmtId="49" fontId="0" fillId="2" borderId="15" applyNumberFormat="1" applyFont="1" applyFill="1" applyBorder="1" applyAlignment="1" applyProtection="0">
      <alignment vertical="center"/>
    </xf>
    <xf numFmtId="1" fontId="0" fillId="2" borderId="15" applyNumberFormat="1" applyFont="1" applyFill="1" applyBorder="1" applyAlignment="1" applyProtection="0">
      <alignment vertical="center"/>
    </xf>
    <xf numFmtId="0" fontId="0" fillId="3" borderId="16" applyNumberFormat="0" applyFont="1" applyFill="1" applyBorder="1" applyAlignment="1" applyProtection="0">
      <alignment vertical="bottom"/>
    </xf>
    <xf numFmtId="0" fontId="4" fillId="3" borderId="6" applyNumberFormat="0" applyFont="1" applyFill="1" applyBorder="1" applyAlignment="1" applyProtection="0">
      <alignment horizontal="right" vertical="center"/>
    </xf>
    <xf numFmtId="3" fontId="4" fillId="3" borderId="17" applyNumberFormat="1" applyFont="1" applyFill="1" applyBorder="1" applyAlignment="1" applyProtection="0">
      <alignment horizontal="right" vertical="bottom"/>
    </xf>
    <xf numFmtId="59" fontId="4" fillId="3" borderId="18" applyNumberFormat="1" applyFont="1" applyFill="1" applyBorder="1" applyAlignment="1" applyProtection="0">
      <alignment horizontal="left" vertical="bottom"/>
    </xf>
    <xf numFmtId="0" fontId="0" fillId="3" borderId="7" applyNumberFormat="0" applyFont="1" applyFill="1" applyBorder="1" applyAlignment="1" applyProtection="0">
      <alignment vertical="bottom"/>
    </xf>
    <xf numFmtId="4" fontId="4" fillId="2" borderId="15" applyNumberFormat="1" applyFont="1" applyFill="1" applyBorder="1" applyAlignment="1" applyProtection="0">
      <alignment horizontal="right" vertical="center"/>
    </xf>
    <xf numFmtId="49" fontId="4" fillId="3" borderId="19" applyNumberFormat="1" applyFont="1" applyFill="1" applyBorder="1" applyAlignment="1" applyProtection="0">
      <alignment horizontal="left" vertical="center"/>
    </xf>
    <xf numFmtId="59" fontId="4" fillId="3" borderId="6" applyNumberFormat="1" applyFont="1" applyFill="1" applyBorder="1" applyAlignment="1" applyProtection="0">
      <alignment horizontal="left" vertical="bottom"/>
    </xf>
    <xf numFmtId="0" fontId="4" fillId="2" borderId="13" applyNumberFormat="0" applyFont="1" applyFill="1" applyBorder="1" applyAlignment="1" applyProtection="0">
      <alignment horizontal="center" vertical="bottom"/>
    </xf>
    <xf numFmtId="0" fontId="0" fillId="3" borderId="12" applyNumberFormat="0" applyFont="1" applyFill="1" applyBorder="1" applyAlignment="1" applyProtection="0">
      <alignment vertical="bottom"/>
    </xf>
    <xf numFmtId="1" fontId="4" fillId="2" borderId="15" applyNumberFormat="1" applyFont="1" applyFill="1" applyBorder="1" applyAlignment="1" applyProtection="0">
      <alignment horizontal="right" vertical="center"/>
    </xf>
    <xf numFmtId="0" fontId="4" fillId="3" borderId="6" applyNumberFormat="0" applyFont="1" applyFill="1" applyBorder="1" applyAlignment="1" applyProtection="0">
      <alignment horizontal="left" vertical="bottom"/>
    </xf>
    <xf numFmtId="2" fontId="4" fillId="2" borderId="15" applyNumberFormat="1" applyFont="1" applyFill="1" applyBorder="1" applyAlignment="1" applyProtection="0">
      <alignment horizontal="right" vertical="center"/>
    </xf>
    <xf numFmtId="10" fontId="0" fillId="3" borderId="17" applyNumberFormat="1" applyFont="1" applyFill="1" applyBorder="1" applyAlignment="1" applyProtection="0">
      <alignment vertical="center"/>
    </xf>
    <xf numFmtId="10" fontId="4" fillId="3" borderId="6" applyNumberFormat="1" applyFont="1" applyFill="1" applyBorder="1" applyAlignment="1" applyProtection="0">
      <alignment vertical="center"/>
    </xf>
    <xf numFmtId="0" fontId="4" fillId="3" borderId="20" applyNumberFormat="0" applyFont="1" applyFill="1" applyBorder="1" applyAlignment="1" applyProtection="0">
      <alignment horizontal="right" vertical="center" wrapText="1"/>
    </xf>
    <xf numFmtId="0" fontId="4" fillId="3" borderId="21" applyNumberFormat="0" applyFont="1" applyFill="1" applyBorder="1" applyAlignment="1" applyProtection="0">
      <alignment horizontal="right" vertical="center" wrapText="1"/>
    </xf>
    <xf numFmtId="1" fontId="5" fillId="3" borderId="22" applyNumberFormat="1" applyFont="1" applyFill="1" applyBorder="1" applyAlignment="1" applyProtection="0">
      <alignment horizontal="center" vertical="bottom"/>
    </xf>
    <xf numFmtId="0" fontId="0" fillId="3" borderId="21" applyNumberFormat="0" applyFont="1" applyFill="1" applyBorder="1" applyAlignment="1" applyProtection="0">
      <alignment vertical="bottom"/>
    </xf>
    <xf numFmtId="0" fontId="0" fillId="3" borderId="23" applyNumberFormat="0" applyFont="1" applyFill="1" applyBorder="1" applyAlignment="1" applyProtection="0">
      <alignment vertical="bottom"/>
    </xf>
    <xf numFmtId="0" fontId="4" fillId="2" borderId="24" applyNumberFormat="0" applyFont="1" applyFill="1" applyBorder="1" applyAlignment="1" applyProtection="0">
      <alignment horizontal="right" vertical="center" wrapText="1"/>
    </xf>
    <xf numFmtId="1" fontId="5" fillId="2" borderId="24" applyNumberFormat="1" applyFont="1" applyFill="1" applyBorder="1" applyAlignment="1" applyProtection="0">
      <alignment horizontal="center" vertical="bottom"/>
    </xf>
    <xf numFmtId="0" fontId="0" fillId="2" borderId="24" applyNumberFormat="0" applyFont="1" applyFill="1" applyBorder="1" applyAlignment="1" applyProtection="0">
      <alignment vertical="bottom"/>
    </xf>
    <xf numFmtId="0" fontId="4" fillId="3" borderId="8" applyNumberFormat="0" applyFont="1" applyFill="1" applyBorder="1" applyAlignment="1" applyProtection="0">
      <alignment horizontal="right" vertical="center" wrapText="1"/>
    </xf>
    <xf numFmtId="0" fontId="4" fillId="3" borderId="9" applyNumberFormat="0" applyFont="1" applyFill="1" applyBorder="1" applyAlignment="1" applyProtection="0">
      <alignment horizontal="right" vertical="center" wrapText="1"/>
    </xf>
    <xf numFmtId="1" fontId="5" fillId="3" borderId="9" applyNumberFormat="1" applyFont="1" applyFill="1" applyBorder="1" applyAlignment="1" applyProtection="0">
      <alignment horizontal="center" vertical="bottom"/>
    </xf>
    <xf numFmtId="0" fontId="0" fillId="3" borderId="9" applyNumberFormat="0" applyFont="1" applyFill="1" applyBorder="1" applyAlignment="1" applyProtection="0">
      <alignment vertical="bottom"/>
    </xf>
    <xf numFmtId="0" fontId="4" fillId="3" borderId="12" applyNumberFormat="0" applyFont="1" applyFill="1" applyBorder="1" applyAlignment="1" applyProtection="0">
      <alignment horizontal="right" vertical="center" wrapText="1"/>
    </xf>
    <xf numFmtId="49" fontId="4" fillId="3" borderId="6" applyNumberFormat="1" applyFont="1" applyFill="1" applyBorder="1" applyAlignment="1" applyProtection="0">
      <alignment horizontal="right" vertical="center"/>
    </xf>
    <xf numFmtId="49" fontId="4" fillId="3" borderId="6" applyNumberFormat="1" applyFont="1" applyFill="1" applyBorder="1" applyAlignment="1" applyProtection="0">
      <alignment horizontal="left" vertical="center"/>
    </xf>
    <xf numFmtId="49" fontId="5" fillId="3" borderId="6" applyNumberFormat="1" applyFont="1" applyFill="1" applyBorder="1" applyAlignment="1" applyProtection="0">
      <alignment horizontal="right" vertical="center"/>
    </xf>
    <xf numFmtId="49" fontId="5" fillId="3" borderId="6" applyNumberFormat="1" applyFont="1" applyFill="1" applyBorder="1" applyAlignment="1" applyProtection="0">
      <alignment horizontal="left" vertical="center"/>
    </xf>
    <xf numFmtId="0" fontId="4" fillId="3" borderId="6" applyNumberFormat="0" applyFont="1" applyFill="1" applyBorder="1" applyAlignment="1" applyProtection="0">
      <alignment horizontal="right" vertical="center" wrapText="1"/>
    </xf>
    <xf numFmtId="1" fontId="5" fillId="3" borderId="6" applyNumberFormat="1" applyFont="1" applyFill="1" applyBorder="1" applyAlignment="1" applyProtection="0">
      <alignment horizontal="center" vertical="bottom"/>
    </xf>
    <xf numFmtId="0" fontId="0" fillId="3" borderId="6" applyNumberFormat="0" applyFont="1" applyFill="1" applyBorder="1" applyAlignment="1" applyProtection="0">
      <alignment vertical="bottom"/>
    </xf>
    <xf numFmtId="1" fontId="5" fillId="3" borderId="21" applyNumberFormat="1" applyFont="1" applyFill="1" applyBorder="1" applyAlignment="1" applyProtection="0">
      <alignment horizontal="center" vertical="bottom"/>
    </xf>
    <xf numFmtId="0" fontId="0" fillId="2" borderId="25" applyNumberFormat="0" applyFont="1" applyFill="1" applyBorder="1" applyAlignment="1" applyProtection="0">
      <alignment vertical="bottom"/>
    </xf>
    <xf numFmtId="0" fontId="4" fillId="2" borderId="25" applyNumberFormat="0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0" fontId="0" fillId="2" borderId="26" applyNumberFormat="0" applyFont="1" applyFill="1" applyBorder="1" applyAlignment="1" applyProtection="0">
      <alignment vertical="bottom"/>
    </xf>
    <xf numFmtId="49" fontId="5" fillId="3" borderId="15" applyNumberFormat="1" applyFont="1" applyFill="1" applyBorder="1" applyAlignment="1" applyProtection="0">
      <alignment horizontal="center" vertical="center"/>
    </xf>
    <xf numFmtId="49" fontId="5" fillId="3" borderId="15" applyNumberFormat="1" applyFont="1" applyFill="1" applyBorder="1" applyAlignment="1" applyProtection="0">
      <alignment horizontal="center" vertical="center" wrapText="1"/>
    </xf>
    <xf numFmtId="0" fontId="0" fillId="2" borderId="27" applyNumberFormat="0" applyFont="1" applyFill="1" applyBorder="1" applyAlignment="1" applyProtection="0">
      <alignment vertical="bottom"/>
    </xf>
    <xf numFmtId="49" fontId="0" fillId="2" borderId="18" applyNumberFormat="1" applyFont="1" applyFill="1" applyBorder="1" applyAlignment="1" applyProtection="0">
      <alignment vertical="bottom"/>
    </xf>
    <xf numFmtId="49" fontId="0" fillId="2" borderId="6" applyNumberFormat="1" applyFont="1" applyFill="1" applyBorder="1" applyAlignment="1" applyProtection="0">
      <alignment vertical="bottom"/>
    </xf>
    <xf numFmtId="0" fontId="0" fillId="2" borderId="28" applyNumberFormat="0" applyFont="1" applyFill="1" applyBorder="1" applyAlignment="1" applyProtection="0">
      <alignment vertical="bottom"/>
    </xf>
    <xf numFmtId="49" fontId="0" fillId="2" borderId="29" applyNumberFormat="1" applyFont="1" applyFill="1" applyBorder="1" applyAlignment="1" applyProtection="0">
      <alignment vertical="bottom"/>
    </xf>
    <xf numFmtId="0" fontId="0" fillId="2" borderId="30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ccff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placedesfinances.fr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1000"/>
  <sheetViews>
    <sheetView workbookViewId="0" showGridLines="0" defaultGridColor="1"/>
  </sheetViews>
  <sheetFormatPr defaultColWidth="10.8333" defaultRowHeight="15" customHeight="1" outlineLevelRow="0" outlineLevelCol="0"/>
  <cols>
    <col min="1" max="1" width="4.67188" style="1" customWidth="1"/>
    <col min="2" max="2" width="7.17188" style="1" customWidth="1"/>
    <col min="3" max="10" width="15.6719" style="1" customWidth="1"/>
    <col min="11" max="11" width="11.5" style="1" customWidth="1"/>
    <col min="12" max="16384" width="10.8516" style="1" customWidth="1"/>
  </cols>
  <sheetData>
    <row r="1" ht="70.5" customHeight="1">
      <c r="A1" s="2"/>
      <c r="B1" s="3"/>
      <c r="C1" s="3"/>
      <c r="D1" t="s" s="4">
        <v>0</v>
      </c>
      <c r="E1" s="5"/>
      <c r="F1" s="5"/>
      <c r="G1" s="5"/>
      <c r="H1" s="5"/>
      <c r="I1" s="3"/>
      <c r="J1" s="3"/>
      <c r="K1" s="6"/>
    </row>
    <row r="2" ht="8" customHeight="1">
      <c r="A2" s="7"/>
      <c r="B2" s="8"/>
      <c r="C2" s="9"/>
      <c r="D2" s="10"/>
      <c r="E2" s="11"/>
      <c r="F2" s="12"/>
      <c r="G2" s="13"/>
      <c r="H2" s="14"/>
      <c r="I2" s="15"/>
      <c r="J2" s="8"/>
      <c r="K2" s="16"/>
    </row>
    <row r="3" ht="15" customHeight="1">
      <c r="A3" s="7"/>
      <c r="B3" s="8"/>
      <c r="C3" s="9"/>
      <c r="D3" s="17"/>
      <c r="E3" t="s" s="18">
        <v>1</v>
      </c>
      <c r="F3" t="s" s="19">
        <v>2</v>
      </c>
      <c r="G3" s="20">
        <v>2019</v>
      </c>
      <c r="H3" s="21"/>
      <c r="I3" s="15"/>
      <c r="J3" s="8"/>
      <c r="K3" s="16"/>
    </row>
    <row r="4" ht="8" customHeight="1">
      <c r="A4" s="7"/>
      <c r="B4" s="8"/>
      <c r="C4" s="9"/>
      <c r="D4" s="17"/>
      <c r="E4" s="22"/>
      <c r="F4" s="23"/>
      <c r="G4" s="24"/>
      <c r="H4" s="25"/>
      <c r="I4" s="15"/>
      <c r="J4" s="8"/>
      <c r="K4" s="16"/>
    </row>
    <row r="5" ht="15" customHeight="1">
      <c r="A5" s="7"/>
      <c r="B5" s="8"/>
      <c r="C5" s="9"/>
      <c r="D5" s="17"/>
      <c r="E5" t="s" s="18">
        <v>3</v>
      </c>
      <c r="F5" s="26"/>
      <c r="G5" t="s" s="27">
        <v>4</v>
      </c>
      <c r="H5" s="25"/>
      <c r="I5" s="15"/>
      <c r="J5" s="8"/>
      <c r="K5" s="16"/>
    </row>
    <row r="6" ht="8" customHeight="1">
      <c r="A6" s="7"/>
      <c r="B6" s="8"/>
      <c r="C6" s="9"/>
      <c r="D6" s="17"/>
      <c r="E6" s="22"/>
      <c r="F6" s="23"/>
      <c r="G6" s="28"/>
      <c r="H6" s="25"/>
      <c r="I6" s="15"/>
      <c r="J6" s="8"/>
      <c r="K6" s="29"/>
    </row>
    <row r="7" ht="13.65" customHeight="1">
      <c r="A7" s="7"/>
      <c r="B7" s="8"/>
      <c r="C7" s="9"/>
      <c r="D7" s="30"/>
      <c r="E7" t="s" s="18">
        <v>5</v>
      </c>
      <c r="F7" s="31"/>
      <c r="G7" t="s" s="27">
        <v>6</v>
      </c>
      <c r="H7" s="25"/>
      <c r="I7" s="15"/>
      <c r="J7" s="8"/>
      <c r="K7" s="16"/>
    </row>
    <row r="8" ht="8" customHeight="1">
      <c r="A8" s="7"/>
      <c r="B8" s="8"/>
      <c r="C8" s="9"/>
      <c r="D8" s="30"/>
      <c r="E8" s="22"/>
      <c r="F8" s="23"/>
      <c r="G8" s="32"/>
      <c r="H8" s="25"/>
      <c r="I8" s="15"/>
      <c r="J8" s="8"/>
      <c r="K8" s="29"/>
    </row>
    <row r="9" ht="13.65" customHeight="1">
      <c r="A9" s="7"/>
      <c r="B9" s="8"/>
      <c r="C9" s="9"/>
      <c r="D9" s="30"/>
      <c r="E9" t="s" s="18">
        <v>7</v>
      </c>
      <c r="F9" s="33"/>
      <c r="G9" t="s" s="27">
        <v>8</v>
      </c>
      <c r="H9" s="25"/>
      <c r="I9" s="15"/>
      <c r="J9" s="8"/>
      <c r="K9" s="29"/>
    </row>
    <row r="10" ht="8" customHeight="1">
      <c r="A10" s="7"/>
      <c r="B10" s="8"/>
      <c r="C10" s="9"/>
      <c r="D10" s="30"/>
      <c r="E10" s="22"/>
      <c r="F10" s="34"/>
      <c r="G10" s="35"/>
      <c r="H10" s="25"/>
      <c r="I10" s="15"/>
      <c r="J10" s="8"/>
      <c r="K10" s="29"/>
    </row>
    <row r="11" ht="13.65" customHeight="1">
      <c r="A11" s="7"/>
      <c r="B11" s="8"/>
      <c r="C11" s="9"/>
      <c r="D11" s="30"/>
      <c r="E11" t="s" s="18">
        <v>9</v>
      </c>
      <c r="F11" s="33"/>
      <c r="G11" t="s" s="27">
        <v>10</v>
      </c>
      <c r="H11" s="25"/>
      <c r="I11" s="15"/>
      <c r="J11" s="8"/>
      <c r="K11" s="29"/>
    </row>
    <row r="12" ht="8" customHeight="1">
      <c r="A12" s="7"/>
      <c r="B12" s="8"/>
      <c r="C12" s="9"/>
      <c r="D12" s="36"/>
      <c r="E12" s="37"/>
      <c r="F12" s="38"/>
      <c r="G12" s="39"/>
      <c r="H12" s="40"/>
      <c r="I12" s="15"/>
      <c r="J12" s="8"/>
      <c r="K12" s="16"/>
    </row>
    <row r="13" ht="30" customHeight="1">
      <c r="A13" s="7"/>
      <c r="B13" s="8"/>
      <c r="C13" s="8"/>
      <c r="D13" s="41"/>
      <c r="E13" s="41"/>
      <c r="F13" s="42"/>
      <c r="G13" s="43"/>
      <c r="H13" s="43"/>
      <c r="I13" s="8"/>
      <c r="J13" s="8"/>
      <c r="K13" s="16"/>
    </row>
    <row r="14" ht="8" customHeight="1">
      <c r="A14" s="7"/>
      <c r="B14" s="8"/>
      <c r="C14" s="9"/>
      <c r="D14" s="44"/>
      <c r="E14" s="45"/>
      <c r="F14" s="46"/>
      <c r="G14" s="47"/>
      <c r="H14" s="14"/>
      <c r="I14" s="15"/>
      <c r="J14" s="8"/>
      <c r="K14" s="16"/>
    </row>
    <row r="15" ht="18.75" customHeight="1">
      <c r="A15" s="7"/>
      <c r="B15" s="8"/>
      <c r="C15" s="9"/>
      <c r="D15" s="48"/>
      <c r="E15" t="s" s="49">
        <v>11</v>
      </c>
      <c r="F15" t="s" s="49">
        <f>IF(B25=1,IF($F$9=0,$F$5/$F$7,IF($F$9&gt;0,($F$5*$F$9/100)/(12*(1-POWER(1+(($F$9/100)/12),-$F$7))),"")),"")</f>
      </c>
      <c r="G15" t="s" s="50">
        <v>12</v>
      </c>
      <c r="H15" s="25"/>
      <c r="I15" s="15"/>
      <c r="J15" s="8"/>
      <c r="K15" s="16"/>
    </row>
    <row r="16" ht="18.75" customHeight="1">
      <c r="A16" s="7"/>
      <c r="B16" s="8"/>
      <c r="C16" s="9"/>
      <c r="D16" s="48"/>
      <c r="E16" t="s" s="49">
        <v>13</v>
      </c>
      <c r="F16" t="s" s="49">
        <f>IF(B25=1,$F$5*$F$11/100/12,"")</f>
      </c>
      <c r="G16" t="s" s="50">
        <v>12</v>
      </c>
      <c r="H16" s="25"/>
      <c r="I16" s="15"/>
      <c r="J16" s="8"/>
      <c r="K16" s="16"/>
    </row>
    <row r="17" ht="18.75" customHeight="1">
      <c r="A17" s="7"/>
      <c r="B17" s="8"/>
      <c r="C17" s="9"/>
      <c r="D17" s="48"/>
      <c r="E17" t="s" s="51">
        <v>14</v>
      </c>
      <c r="F17" t="s" s="51">
        <f>IF(B25=1,$F$15+$F$16,"")</f>
      </c>
      <c r="G17" t="s" s="52">
        <v>12</v>
      </c>
      <c r="H17" s="25"/>
      <c r="I17" s="15"/>
      <c r="J17" s="8"/>
      <c r="K17" s="16"/>
    </row>
    <row r="18" ht="15" customHeight="1">
      <c r="A18" s="7"/>
      <c r="B18" s="8"/>
      <c r="C18" s="9"/>
      <c r="D18" s="48"/>
      <c r="E18" s="53"/>
      <c r="F18" s="54"/>
      <c r="G18" s="55"/>
      <c r="H18" s="25"/>
      <c r="I18" s="15"/>
      <c r="J18" s="8"/>
      <c r="K18" s="16"/>
    </row>
    <row r="19" ht="18.75" customHeight="1">
      <c r="A19" s="7"/>
      <c r="B19" s="8"/>
      <c r="C19" s="9"/>
      <c r="D19" s="48"/>
      <c r="E19" t="s" s="49">
        <v>15</v>
      </c>
      <c r="F19" t="s" s="49">
        <f>IF(B25=1,SUM(F25:F1000),"")</f>
      </c>
      <c r="G19" t="s" s="50">
        <v>16</v>
      </c>
      <c r="H19" s="25"/>
      <c r="I19" s="15"/>
      <c r="J19" s="8"/>
      <c r="K19" s="16"/>
    </row>
    <row r="20" ht="18.75" customHeight="1">
      <c r="A20" s="7"/>
      <c r="B20" s="8"/>
      <c r="C20" s="9"/>
      <c r="D20" s="48"/>
      <c r="E20" t="s" s="49">
        <v>17</v>
      </c>
      <c r="F20" t="s" s="49">
        <f>IF(B25=1,$F$5*$F$11*0.01*$F$7/12,"")</f>
      </c>
      <c r="G20" t="s" s="50">
        <v>16</v>
      </c>
      <c r="H20" s="25"/>
      <c r="I20" s="15"/>
      <c r="J20" s="8"/>
      <c r="K20" s="16"/>
    </row>
    <row r="21" ht="18.75" customHeight="1">
      <c r="A21" s="7"/>
      <c r="B21" s="8"/>
      <c r="C21" s="9"/>
      <c r="D21" s="48"/>
      <c r="E21" t="s" s="51">
        <v>18</v>
      </c>
      <c r="F21" t="s" s="51">
        <f>IF(B25=1,$F$19+$F$20,"")</f>
      </c>
      <c r="G21" t="s" s="52">
        <v>16</v>
      </c>
      <c r="H21" s="25"/>
      <c r="I21" s="15"/>
      <c r="J21" s="8"/>
      <c r="K21" s="16"/>
    </row>
    <row r="22" ht="8" customHeight="1">
      <c r="A22" s="7"/>
      <c r="B22" s="8"/>
      <c r="C22" s="9"/>
      <c r="D22" s="36"/>
      <c r="E22" s="37"/>
      <c r="F22" s="56"/>
      <c r="G22" s="39"/>
      <c r="H22" s="40"/>
      <c r="I22" s="15"/>
      <c r="J22" s="8"/>
      <c r="K22" s="16"/>
    </row>
    <row r="23" ht="30" customHeight="1">
      <c r="A23" s="7"/>
      <c r="B23" s="57"/>
      <c r="C23" s="58"/>
      <c r="D23" s="59"/>
      <c r="E23" s="59"/>
      <c r="F23" s="59"/>
      <c r="G23" s="59"/>
      <c r="H23" s="59"/>
      <c r="I23" s="57"/>
      <c r="J23" s="57"/>
      <c r="K23" s="16"/>
    </row>
    <row r="24" ht="37.5" customHeight="1">
      <c r="A24" s="60"/>
      <c r="B24" t="s" s="61">
        <v>19</v>
      </c>
      <c r="C24" t="s" s="61">
        <v>20</v>
      </c>
      <c r="D24" t="s" s="62">
        <v>21</v>
      </c>
      <c r="E24" t="s" s="62">
        <v>22</v>
      </c>
      <c r="F24" t="s" s="61">
        <v>23</v>
      </c>
      <c r="G24" t="s" s="62">
        <v>24</v>
      </c>
      <c r="H24" t="s" s="61">
        <v>25</v>
      </c>
      <c r="I24" t="s" s="62">
        <v>26</v>
      </c>
      <c r="J24" t="s" s="62">
        <v>27</v>
      </c>
      <c r="K24" s="63"/>
    </row>
    <row r="25" ht="13.65" customHeight="1">
      <c r="A25" s="7"/>
      <c r="B25" t="s" s="64">
        <f>IF(AND($F$3&lt;&gt;"",$F$3&gt;0,$G$3&lt;&gt;"",$G$3&gt;0,$F$5&lt;&gt;"",$F$5&gt;0,$F$7&lt;&gt;"",$F$7&gt;0,$F$9&gt;=0,$F$11&gt;=0),1,"")</f>
      </c>
      <c r="C25" t="s" s="64">
        <f>IF(B25&lt;&gt;"",DATE($G$3,COUNTIF($F$3,"Janvier")*1+COUNTIF($F$3,"Février")*2+COUNTIF($F$3,"Mars")*3+COUNTIF($F$3,"Avril")*4+COUNTIF($F$3,"Mai")*5+COUNTIF($F$3,"Juin")*6+COUNTIF($F$3,"Juillet")*7+COUNTIF($F$3,"Août")*8+COUNTIF($F$3,"Septembre")*9+COUNTIF($F$3,"Octobre")*10+COUNTIF($F$3,"Novembre")*11+COUNTIF($F$3,"Décembre")*12,1),"")</f>
      </c>
      <c r="D25" t="s" s="64">
        <f>IF(B25&lt;&gt;"",$F$5-E25,"")</f>
      </c>
      <c r="E25" t="s" s="64">
        <f>IF(B25&lt;&gt;"",I25-F25,"")</f>
      </c>
      <c r="F25" t="s" s="64">
        <f>IF(B25&lt;&gt;"",$F$5*$F$9/100/12,"")</f>
      </c>
      <c r="G25" t="s" s="64">
        <f>IF(B25&lt;&gt;"",F25,"")</f>
      </c>
      <c r="H25" t="s" s="64">
        <f>IF(B25&lt;&gt;"",$F$16,"")</f>
      </c>
      <c r="I25" t="s" s="64">
        <f>IF(B25&lt;&gt;"",$F$15,"")</f>
      </c>
      <c r="J25" t="s" s="64">
        <f>IF(B25&lt;&gt;"",$F$17,"")</f>
      </c>
      <c r="K25" s="16"/>
    </row>
    <row r="26" ht="15" customHeight="1">
      <c r="A26" s="7"/>
      <c r="B26" t="s" s="65">
        <f>IF(AND(B25&gt;0,B25&lt;$F$7),B25+1,"")</f>
      </c>
      <c r="C26" t="s" s="65">
        <f>IF(B26&lt;&gt;"",DATE(YEAR(C25),MONTH(C25)+1,DAY(C25)),"")</f>
      </c>
      <c r="D26" t="s" s="65">
        <f>IF(B26&lt;&gt;"",$F$5-E26,"")</f>
      </c>
      <c r="E26" t="s" s="65">
        <f>IF(B26&lt;&gt;"",I26-F26+E25,"")</f>
      </c>
      <c r="F26" t="s" s="65">
        <f>IF(B26&lt;&gt;"",D25*$F$9/100/12,"")</f>
      </c>
      <c r="G26" t="s" s="65">
        <f>IF(B26&lt;&gt;"",G25+F26,"")</f>
      </c>
      <c r="H26" t="s" s="65">
        <f>IF(B26&lt;&gt;"",$F$16,"")</f>
      </c>
      <c r="I26" t="s" s="65">
        <f>IF(B26&lt;&gt;"",$F$15,"")</f>
      </c>
      <c r="J26" t="s" s="65">
        <f>IF(B26&lt;&gt;"",$F$17,"")</f>
      </c>
      <c r="K26" s="16"/>
    </row>
    <row r="27" ht="15" customHeight="1">
      <c r="A27" s="7"/>
      <c r="B27" t="s" s="65">
        <f>IF(AND(B26&gt;0,B26&lt;$F$7),B26+1,"")</f>
      </c>
      <c r="C27" t="s" s="65">
        <f>IF(B27&lt;&gt;"",DATE(YEAR(C26),MONTH(C26)+1,DAY(C26)),"")</f>
      </c>
      <c r="D27" t="s" s="65">
        <f>IF(B27&lt;&gt;"",$F$5-E27,"")</f>
      </c>
      <c r="E27" t="s" s="65">
        <f>IF(B27&lt;&gt;"",I27-F27+E26,"")</f>
      </c>
      <c r="F27" t="s" s="65">
        <f>IF(B27&lt;&gt;"",D26*$F$9/100/12,"")</f>
      </c>
      <c r="G27" t="s" s="65">
        <f>IF(B27&lt;&gt;"",G26+F27,"")</f>
      </c>
      <c r="H27" t="s" s="65">
        <f>IF(B27&lt;&gt;"",$F$16,"")</f>
      </c>
      <c r="I27" t="s" s="65">
        <f>IF(B27&lt;&gt;"",$F$15,"")</f>
      </c>
      <c r="J27" t="s" s="65">
        <f>IF(B27&lt;&gt;"",$F$17,"")</f>
      </c>
      <c r="K27" s="16"/>
    </row>
    <row r="28" ht="15" customHeight="1">
      <c r="A28" s="7"/>
      <c r="B28" t="s" s="65">
        <f>IF(AND(B27&gt;0,B27&lt;$F$7),B27+1,"")</f>
      </c>
      <c r="C28" t="s" s="65">
        <f>IF(B28&lt;&gt;"",DATE(YEAR(C27),MONTH(C27)+1,DAY(C27)),"")</f>
      </c>
      <c r="D28" t="s" s="65">
        <f>IF(B28&lt;&gt;"",$F$5-E28,"")</f>
      </c>
      <c r="E28" t="s" s="65">
        <f>IF(B28&lt;&gt;"",I28-F28+E27,"")</f>
      </c>
      <c r="F28" t="s" s="65">
        <f>IF(B28&lt;&gt;"",D27*$F$9/100/12,"")</f>
      </c>
      <c r="G28" t="s" s="65">
        <f>IF(B28&lt;&gt;"",G27+F28,"")</f>
      </c>
      <c r="H28" t="s" s="65">
        <f>IF(B28&lt;&gt;"",$F$16,"")</f>
      </c>
      <c r="I28" t="s" s="65">
        <f>IF(B28&lt;&gt;"",$F$15,"")</f>
      </c>
      <c r="J28" t="s" s="65">
        <f>IF(B28&lt;&gt;"",$F$17,"")</f>
      </c>
      <c r="K28" s="16"/>
    </row>
    <row r="29" ht="15" customHeight="1">
      <c r="A29" s="7"/>
      <c r="B29" t="s" s="65">
        <f>IF(AND(B28&gt;0,B28&lt;$F$7),B28+1,"")</f>
      </c>
      <c r="C29" t="s" s="65">
        <f>IF(B29&lt;&gt;"",DATE(YEAR(C28),MONTH(C28)+1,DAY(C28)),"")</f>
      </c>
      <c r="D29" t="s" s="65">
        <f>IF(B29&lt;&gt;"",$F$5-E29,"")</f>
      </c>
      <c r="E29" t="s" s="65">
        <f>IF(B29&lt;&gt;"",I29-F29+E28,"")</f>
      </c>
      <c r="F29" t="s" s="65">
        <f>IF(B29&lt;&gt;"",D28*$F$9/100/12,"")</f>
      </c>
      <c r="G29" t="s" s="65">
        <f>IF(B29&lt;&gt;"",G28+F29,"")</f>
      </c>
      <c r="H29" t="s" s="65">
        <f>IF(B29&lt;&gt;"",$F$16,"")</f>
      </c>
      <c r="I29" t="s" s="65">
        <f>IF(B29&lt;&gt;"",$F$15,"")</f>
      </c>
      <c r="J29" t="s" s="65">
        <f>IF(B29&lt;&gt;"",$F$17,"")</f>
      </c>
      <c r="K29" s="16"/>
    </row>
    <row r="30" ht="15" customHeight="1">
      <c r="A30" s="7"/>
      <c r="B30" t="s" s="65">
        <f>IF(AND(B29&gt;0,B29&lt;$F$7),B29+1,"")</f>
      </c>
      <c r="C30" t="s" s="65">
        <f>IF(B30&lt;&gt;"",DATE(YEAR(C29),MONTH(C29)+1,DAY(C29)),"")</f>
      </c>
      <c r="D30" t="s" s="65">
        <f>IF(B30&lt;&gt;"",$F$5-E30,"")</f>
      </c>
      <c r="E30" t="s" s="65">
        <f>IF(B30&lt;&gt;"",I30-F30+E29,"")</f>
      </c>
      <c r="F30" t="s" s="65">
        <f>IF(B30&lt;&gt;"",D29*$F$9/100/12,"")</f>
      </c>
      <c r="G30" t="s" s="65">
        <f>IF(B30&lt;&gt;"",G29+F30,"")</f>
      </c>
      <c r="H30" t="s" s="65">
        <f>IF(B30&lt;&gt;"",$F$16,"")</f>
      </c>
      <c r="I30" t="s" s="65">
        <f>IF(B30&lt;&gt;"",$F$15,"")</f>
      </c>
      <c r="J30" t="s" s="65">
        <f>IF(B30&lt;&gt;"",$F$17,"")</f>
      </c>
      <c r="K30" s="16"/>
    </row>
    <row r="31" ht="15" customHeight="1">
      <c r="A31" s="7"/>
      <c r="B31" t="s" s="65">
        <f>IF(AND(B30&gt;0,B30&lt;$F$7),B30+1,"")</f>
      </c>
      <c r="C31" t="s" s="65">
        <f>IF(B31&lt;&gt;"",DATE(YEAR(C30),MONTH(C30)+1,DAY(C30)),"")</f>
      </c>
      <c r="D31" t="s" s="65">
        <f>IF(B31&lt;&gt;"",$F$5-E31,"")</f>
      </c>
      <c r="E31" t="s" s="65">
        <f>IF(B31&lt;&gt;"",I31-F31+E30,"")</f>
      </c>
      <c r="F31" t="s" s="65">
        <f>IF(B31&lt;&gt;"",D30*$F$9/100/12,"")</f>
      </c>
      <c r="G31" t="s" s="65">
        <f>IF(B31&lt;&gt;"",G30+F31,"")</f>
      </c>
      <c r="H31" t="s" s="65">
        <f>IF(B31&lt;&gt;"",$F$16,"")</f>
      </c>
      <c r="I31" t="s" s="65">
        <f>IF(B31&lt;&gt;"",$F$15,"")</f>
      </c>
      <c r="J31" t="s" s="65">
        <f>IF(B31&lt;&gt;"",$F$17,"")</f>
      </c>
      <c r="K31" s="16"/>
    </row>
    <row r="32" ht="15" customHeight="1">
      <c r="A32" s="7"/>
      <c r="B32" t="s" s="65">
        <f>IF(AND(B31&gt;0,B31&lt;$F$7),B31+1,"")</f>
      </c>
      <c r="C32" t="s" s="65">
        <f>IF(B32&lt;&gt;"",DATE(YEAR(C31),MONTH(C31)+1,DAY(C31)),"")</f>
      </c>
      <c r="D32" t="s" s="65">
        <f>IF(B32&lt;&gt;"",$F$5-E32,"")</f>
      </c>
      <c r="E32" t="s" s="65">
        <f>IF(B32&lt;&gt;"",I32-F32+E31,"")</f>
      </c>
      <c r="F32" t="s" s="65">
        <f>IF(B32&lt;&gt;"",D31*$F$9/100/12,"")</f>
      </c>
      <c r="G32" t="s" s="65">
        <f>IF(B32&lt;&gt;"",G31+F32,"")</f>
      </c>
      <c r="H32" t="s" s="65">
        <f>IF(B32&lt;&gt;"",$F$16,"")</f>
      </c>
      <c r="I32" t="s" s="65">
        <f>IF(B32&lt;&gt;"",$F$15,"")</f>
      </c>
      <c r="J32" t="s" s="65">
        <f>IF(B32&lt;&gt;"",$F$17,"")</f>
      </c>
      <c r="K32" s="16"/>
    </row>
    <row r="33" ht="15" customHeight="1">
      <c r="A33" s="7"/>
      <c r="B33" t="s" s="65">
        <f>IF(AND(B32&gt;0,B32&lt;$F$7),B32+1,"")</f>
      </c>
      <c r="C33" t="s" s="65">
        <f>IF(B33&lt;&gt;"",DATE(YEAR(C32),MONTH(C32)+1,DAY(C32)),"")</f>
      </c>
      <c r="D33" t="s" s="65">
        <f>IF(B33&lt;&gt;"",$F$5-E33,"")</f>
      </c>
      <c r="E33" t="s" s="65">
        <f>IF(B33&lt;&gt;"",I33-F33+E32,"")</f>
      </c>
      <c r="F33" t="s" s="65">
        <f>IF(B33&lt;&gt;"",D32*$F$9/100/12,"")</f>
      </c>
      <c r="G33" t="s" s="65">
        <f>IF(B33&lt;&gt;"",G32+F33,"")</f>
      </c>
      <c r="H33" t="s" s="65">
        <f>IF(B33&lt;&gt;"",$F$16,"")</f>
      </c>
      <c r="I33" t="s" s="65">
        <f>IF(B33&lt;&gt;"",$F$15,"")</f>
      </c>
      <c r="J33" t="s" s="65">
        <f>IF(B33&lt;&gt;"",$F$17,"")</f>
      </c>
      <c r="K33" s="16"/>
    </row>
    <row r="34" ht="15" customHeight="1">
      <c r="A34" s="7"/>
      <c r="B34" t="s" s="65">
        <f>IF(AND(B33&gt;0,B33&lt;$F$7),B33+1,"")</f>
      </c>
      <c r="C34" t="s" s="65">
        <f>IF(B34&lt;&gt;"",DATE(YEAR(C33),MONTH(C33)+1,DAY(C33)),"")</f>
      </c>
      <c r="D34" t="s" s="65">
        <f>IF(B34&lt;&gt;"",$F$5-E34,"")</f>
      </c>
      <c r="E34" t="s" s="65">
        <f>IF(B34&lt;&gt;"",I34-F34+E33,"")</f>
      </c>
      <c r="F34" t="s" s="65">
        <f>IF(B34&lt;&gt;"",D33*$F$9/100/12,"")</f>
      </c>
      <c r="G34" t="s" s="65">
        <f>IF(B34&lt;&gt;"",G33+F34,"")</f>
      </c>
      <c r="H34" t="s" s="65">
        <f>IF(B34&lt;&gt;"",$F$16,"")</f>
      </c>
      <c r="I34" t="s" s="65">
        <f>IF(B34&lt;&gt;"",$F$15,"")</f>
      </c>
      <c r="J34" t="s" s="65">
        <f>IF(B34&lt;&gt;"",$F$17,"")</f>
      </c>
      <c r="K34" s="16"/>
    </row>
    <row r="35" ht="15" customHeight="1">
      <c r="A35" s="7"/>
      <c r="B35" t="s" s="65">
        <f>IF(AND(B34&gt;0,B34&lt;$F$7),B34+1,"")</f>
      </c>
      <c r="C35" t="s" s="65">
        <f>IF(B35&lt;&gt;"",DATE(YEAR(C34),MONTH(C34)+1,DAY(C34)),"")</f>
      </c>
      <c r="D35" t="s" s="65">
        <f>IF(B35&lt;&gt;"",$F$5-E35,"")</f>
      </c>
      <c r="E35" t="s" s="65">
        <f>IF(B35&lt;&gt;"",I35-F35+E34,"")</f>
      </c>
      <c r="F35" t="s" s="65">
        <f>IF(B35&lt;&gt;"",D34*$F$9/100/12,"")</f>
      </c>
      <c r="G35" t="s" s="65">
        <f>IF(B35&lt;&gt;"",G34+F35,"")</f>
      </c>
      <c r="H35" t="s" s="65">
        <f>IF(B35&lt;&gt;"",$F$16,"")</f>
      </c>
      <c r="I35" t="s" s="65">
        <f>IF(B35&lt;&gt;"",$F$15,"")</f>
      </c>
      <c r="J35" t="s" s="65">
        <f>IF(B35&lt;&gt;"",$F$17,"")</f>
      </c>
      <c r="K35" s="16"/>
    </row>
    <row r="36" ht="15" customHeight="1">
      <c r="A36" s="7"/>
      <c r="B36" t="s" s="65">
        <f>IF(AND(B35&gt;0,B35&lt;$F$7),B35+1,"")</f>
      </c>
      <c r="C36" t="s" s="65">
        <f>IF(B36&lt;&gt;"",DATE(YEAR(C35),MONTH(C35)+1,DAY(C35)),"")</f>
      </c>
      <c r="D36" t="s" s="65">
        <f>IF(B36&lt;&gt;"",$F$5-E36,"")</f>
      </c>
      <c r="E36" t="s" s="65">
        <f>IF(B36&lt;&gt;"",I36-F36+E35,"")</f>
      </c>
      <c r="F36" t="s" s="65">
        <f>IF(B36&lt;&gt;"",D35*$F$9/100/12,"")</f>
      </c>
      <c r="G36" t="s" s="65">
        <f>IF(B36&lt;&gt;"",G35+F36,"")</f>
      </c>
      <c r="H36" t="s" s="65">
        <f>IF(B36&lt;&gt;"",$F$16,"")</f>
      </c>
      <c r="I36" t="s" s="65">
        <f>IF(B36&lt;&gt;"",$F$15,"")</f>
      </c>
      <c r="J36" t="s" s="65">
        <f>IF(B36&lt;&gt;"",$F$17,"")</f>
      </c>
      <c r="K36" s="16"/>
    </row>
    <row r="37" ht="15" customHeight="1">
      <c r="A37" s="7"/>
      <c r="B37" t="s" s="65">
        <f>IF(AND(B36&gt;0,B36&lt;$F$7),B36+1,"")</f>
      </c>
      <c r="C37" t="s" s="65">
        <f>IF(B37&lt;&gt;"",DATE(YEAR(C36),MONTH(C36)+1,DAY(C36)),"")</f>
      </c>
      <c r="D37" t="s" s="65">
        <f>IF(B37&lt;&gt;"",$F$5-E37,"")</f>
      </c>
      <c r="E37" t="s" s="65">
        <f>IF(B37&lt;&gt;"",I37-F37+E36,"")</f>
      </c>
      <c r="F37" t="s" s="65">
        <f>IF(B37&lt;&gt;"",D36*$F$9/100/12,"")</f>
      </c>
      <c r="G37" t="s" s="65">
        <f>IF(B37&lt;&gt;"",G36+F37,"")</f>
      </c>
      <c r="H37" t="s" s="65">
        <f>IF(B37&lt;&gt;"",$F$16,"")</f>
      </c>
      <c r="I37" t="s" s="65">
        <f>IF(B37&lt;&gt;"",$F$15,"")</f>
      </c>
      <c r="J37" t="s" s="65">
        <f>IF(B37&lt;&gt;"",$F$17,"")</f>
      </c>
      <c r="K37" s="16"/>
    </row>
    <row r="38" ht="15" customHeight="1">
      <c r="A38" s="7"/>
      <c r="B38" t="s" s="65">
        <f>IF(AND(B37&gt;0,B37&lt;$F$7),B37+1,"")</f>
      </c>
      <c r="C38" t="s" s="65">
        <f>IF(B38&lt;&gt;"",DATE(YEAR(C37),MONTH(C37)+1,DAY(C37)),"")</f>
      </c>
      <c r="D38" t="s" s="65">
        <f>IF(B38&lt;&gt;"",$F$5-E38,"")</f>
      </c>
      <c r="E38" t="s" s="65">
        <f>IF(B38&lt;&gt;"",I38-F38+E37,"")</f>
      </c>
      <c r="F38" t="s" s="65">
        <f>IF(B38&lt;&gt;"",D37*$F$9/100/12,"")</f>
      </c>
      <c r="G38" t="s" s="65">
        <f>IF(B38&lt;&gt;"",G37+F38,"")</f>
      </c>
      <c r="H38" t="s" s="65">
        <f>IF(B38&lt;&gt;"",$F$16,"")</f>
      </c>
      <c r="I38" t="s" s="65">
        <f>IF(B38&lt;&gt;"",$F$15,"")</f>
      </c>
      <c r="J38" t="s" s="65">
        <f>IF(B38&lt;&gt;"",$F$17,"")</f>
      </c>
      <c r="K38" s="16"/>
    </row>
    <row r="39" ht="15" customHeight="1">
      <c r="A39" s="7"/>
      <c r="B39" t="s" s="65">
        <f>IF(AND(B38&gt;0,B38&lt;$F$7),B38+1,"")</f>
      </c>
      <c r="C39" t="s" s="65">
        <f>IF(B39&lt;&gt;"",DATE(YEAR(C38),MONTH(C38)+1,DAY(C38)),"")</f>
      </c>
      <c r="D39" t="s" s="65">
        <f>IF(B39&lt;&gt;"",$F$5-E39,"")</f>
      </c>
      <c r="E39" t="s" s="65">
        <f>IF(B39&lt;&gt;"",I39-F39+E38,"")</f>
      </c>
      <c r="F39" t="s" s="65">
        <f>IF(B39&lt;&gt;"",D38*$F$9/100/12,"")</f>
      </c>
      <c r="G39" t="s" s="65">
        <f>IF(B39&lt;&gt;"",G38+F39,"")</f>
      </c>
      <c r="H39" t="s" s="65">
        <f>IF(B39&lt;&gt;"",$F$16,"")</f>
      </c>
      <c r="I39" t="s" s="65">
        <f>IF(B39&lt;&gt;"",$F$15,"")</f>
      </c>
      <c r="J39" t="s" s="65">
        <f>IF(B39&lt;&gt;"",$F$17,"")</f>
      </c>
      <c r="K39" s="16"/>
    </row>
    <row r="40" ht="15" customHeight="1">
      <c r="A40" s="7"/>
      <c r="B40" t="s" s="65">
        <f>IF(AND(B39&gt;0,B39&lt;$F$7),B39+1,"")</f>
      </c>
      <c r="C40" t="s" s="65">
        <f>IF(B40&lt;&gt;"",DATE(YEAR(C39),MONTH(C39)+1,DAY(C39)),"")</f>
      </c>
      <c r="D40" t="s" s="65">
        <f>IF(B40&lt;&gt;"",$F$5-E40,"")</f>
      </c>
      <c r="E40" t="s" s="65">
        <f>IF(B40&lt;&gt;"",I40-F40+E39,"")</f>
      </c>
      <c r="F40" t="s" s="65">
        <f>IF(B40&lt;&gt;"",D39*$F$9/100/12,"")</f>
      </c>
      <c r="G40" t="s" s="65">
        <f>IF(B40&lt;&gt;"",G39+F40,"")</f>
      </c>
      <c r="H40" t="s" s="65">
        <f>IF(B40&lt;&gt;"",$F$16,"")</f>
      </c>
      <c r="I40" t="s" s="65">
        <f>IF(B40&lt;&gt;"",$F$15,"")</f>
      </c>
      <c r="J40" t="s" s="65">
        <f>IF(B40&lt;&gt;"",$F$17,"")</f>
      </c>
      <c r="K40" s="16"/>
    </row>
    <row r="41" ht="15" customHeight="1">
      <c r="A41" s="7"/>
      <c r="B41" t="s" s="65">
        <f>IF(AND(B40&gt;0,B40&lt;$F$7),B40+1,"")</f>
      </c>
      <c r="C41" t="s" s="65">
        <f>IF(B41&lt;&gt;"",DATE(YEAR(C40),MONTH(C40)+1,DAY(C40)),"")</f>
      </c>
      <c r="D41" t="s" s="65">
        <f>IF(B41&lt;&gt;"",$F$5-E41,"")</f>
      </c>
      <c r="E41" t="s" s="65">
        <f>IF(B41&lt;&gt;"",I41-F41+E40,"")</f>
      </c>
      <c r="F41" t="s" s="65">
        <f>IF(B41&lt;&gt;"",D40*$F$9/100/12,"")</f>
      </c>
      <c r="G41" t="s" s="65">
        <f>IF(B41&lt;&gt;"",G40+F41,"")</f>
      </c>
      <c r="H41" t="s" s="65">
        <f>IF(B41&lt;&gt;"",$F$16,"")</f>
      </c>
      <c r="I41" t="s" s="65">
        <f>IF(B41&lt;&gt;"",$F$15,"")</f>
      </c>
      <c r="J41" t="s" s="65">
        <f>IF(B41&lt;&gt;"",$F$17,"")</f>
      </c>
      <c r="K41" s="16"/>
    </row>
    <row r="42" ht="15" customHeight="1">
      <c r="A42" s="7"/>
      <c r="B42" t="s" s="65">
        <f>IF(AND(B41&gt;0,B41&lt;$F$7),B41+1,"")</f>
      </c>
      <c r="C42" t="s" s="65">
        <f>IF(B42&lt;&gt;"",DATE(YEAR(C41),MONTH(C41)+1,DAY(C41)),"")</f>
      </c>
      <c r="D42" t="s" s="65">
        <f>IF(B42&lt;&gt;"",$F$5-E42,"")</f>
      </c>
      <c r="E42" t="s" s="65">
        <f>IF(B42&lt;&gt;"",I42-F42+E41,"")</f>
      </c>
      <c r="F42" t="s" s="65">
        <f>IF(B42&lt;&gt;"",D41*$F$9/100/12,"")</f>
      </c>
      <c r="G42" t="s" s="65">
        <f>IF(B42&lt;&gt;"",G41+F42,"")</f>
      </c>
      <c r="H42" t="s" s="65">
        <f>IF(B42&lt;&gt;"",$F$16,"")</f>
      </c>
      <c r="I42" t="s" s="65">
        <f>IF(B42&lt;&gt;"",$F$15,"")</f>
      </c>
      <c r="J42" t="s" s="65">
        <f>IF(B42&lt;&gt;"",$F$17,"")</f>
      </c>
      <c r="K42" s="16"/>
    </row>
    <row r="43" ht="15" customHeight="1">
      <c r="A43" s="7"/>
      <c r="B43" t="s" s="65">
        <f>IF(AND(B42&gt;0,B42&lt;$F$7),B42+1,"")</f>
      </c>
      <c r="C43" t="s" s="65">
        <f>IF(B43&lt;&gt;"",DATE(YEAR(C42),MONTH(C42)+1,DAY(C42)),"")</f>
      </c>
      <c r="D43" t="s" s="65">
        <f>IF(B43&lt;&gt;"",$F$5-E43,"")</f>
      </c>
      <c r="E43" t="s" s="65">
        <f>IF(B43&lt;&gt;"",I43-F43+E42,"")</f>
      </c>
      <c r="F43" t="s" s="65">
        <f>IF(B43&lt;&gt;"",D42*$F$9/100/12,"")</f>
      </c>
      <c r="G43" t="s" s="65">
        <f>IF(B43&lt;&gt;"",G42+F43,"")</f>
      </c>
      <c r="H43" t="s" s="65">
        <f>IF(B43&lt;&gt;"",$F$16,"")</f>
      </c>
      <c r="I43" t="s" s="65">
        <f>IF(B43&lt;&gt;"",$F$15,"")</f>
      </c>
      <c r="J43" t="s" s="65">
        <f>IF(B43&lt;&gt;"",$F$17,"")</f>
      </c>
      <c r="K43" s="16"/>
    </row>
    <row r="44" ht="15" customHeight="1">
      <c r="A44" s="7"/>
      <c r="B44" t="s" s="65">
        <f>IF(AND(B43&gt;0,B43&lt;$F$7),B43+1,"")</f>
      </c>
      <c r="C44" t="s" s="65">
        <f>IF(B44&lt;&gt;"",DATE(YEAR(C43),MONTH(C43)+1,DAY(C43)),"")</f>
      </c>
      <c r="D44" t="s" s="65">
        <f>IF(B44&lt;&gt;"",$F$5-E44,"")</f>
      </c>
      <c r="E44" t="s" s="65">
        <f>IF(B44&lt;&gt;"",I44-F44+E43,"")</f>
      </c>
      <c r="F44" t="s" s="65">
        <f>IF(B44&lt;&gt;"",D43*$F$9/100/12,"")</f>
      </c>
      <c r="G44" t="s" s="65">
        <f>IF(B44&lt;&gt;"",G43+F44,"")</f>
      </c>
      <c r="H44" t="s" s="65">
        <f>IF(B44&lt;&gt;"",$F$16,"")</f>
      </c>
      <c r="I44" t="s" s="65">
        <f>IF(B44&lt;&gt;"",$F$15,"")</f>
      </c>
      <c r="J44" t="s" s="65">
        <f>IF(B44&lt;&gt;"",$F$17,"")</f>
      </c>
      <c r="K44" s="16"/>
    </row>
    <row r="45" ht="15" customHeight="1">
      <c r="A45" s="7"/>
      <c r="B45" t="s" s="65">
        <f>IF(AND(B44&gt;0,B44&lt;$F$7),B44+1,"")</f>
      </c>
      <c r="C45" t="s" s="65">
        <f>IF(B45&lt;&gt;"",DATE(YEAR(C44),MONTH(C44)+1,DAY(C44)),"")</f>
      </c>
      <c r="D45" t="s" s="65">
        <f>IF(B45&lt;&gt;"",$F$5-E45,"")</f>
      </c>
      <c r="E45" t="s" s="65">
        <f>IF(B45&lt;&gt;"",I45-F45+E44,"")</f>
      </c>
      <c r="F45" t="s" s="65">
        <f>IF(B45&lt;&gt;"",D44*$F$9/100/12,"")</f>
      </c>
      <c r="G45" t="s" s="65">
        <f>IF(B45&lt;&gt;"",G44+F45,"")</f>
      </c>
      <c r="H45" t="s" s="65">
        <f>IF(B45&lt;&gt;"",$F$16,"")</f>
      </c>
      <c r="I45" t="s" s="65">
        <f>IF(B45&lt;&gt;"",$F$15,"")</f>
      </c>
      <c r="J45" t="s" s="65">
        <f>IF(B45&lt;&gt;"",$F$17,"")</f>
      </c>
      <c r="K45" s="16"/>
    </row>
    <row r="46" ht="15" customHeight="1">
      <c r="A46" s="7"/>
      <c r="B46" t="s" s="65">
        <f>IF(AND(B45&gt;0,B45&lt;$F$7),B45+1,"")</f>
      </c>
      <c r="C46" t="s" s="65">
        <f>IF(B46&lt;&gt;"",DATE(YEAR(C45),MONTH(C45)+1,DAY(C45)),"")</f>
      </c>
      <c r="D46" t="s" s="65">
        <f>IF(B46&lt;&gt;"",$F$5-E46,"")</f>
      </c>
      <c r="E46" t="s" s="65">
        <f>IF(B46&lt;&gt;"",I46-F46+E45,"")</f>
      </c>
      <c r="F46" t="s" s="65">
        <f>IF(B46&lt;&gt;"",D45*$F$9/100/12,"")</f>
      </c>
      <c r="G46" t="s" s="65">
        <f>IF(B46&lt;&gt;"",G45+F46,"")</f>
      </c>
      <c r="H46" t="s" s="65">
        <f>IF(B46&lt;&gt;"",$F$16,"")</f>
      </c>
      <c r="I46" t="s" s="65">
        <f>IF(B46&lt;&gt;"",$F$15,"")</f>
      </c>
      <c r="J46" t="s" s="65">
        <f>IF(B46&lt;&gt;"",$F$17,"")</f>
      </c>
      <c r="K46" s="16"/>
    </row>
    <row r="47" ht="15" customHeight="1">
      <c r="A47" s="7"/>
      <c r="B47" t="s" s="65">
        <f>IF(AND(B46&gt;0,B46&lt;$F$7),B46+1,"")</f>
      </c>
      <c r="C47" t="s" s="65">
        <f>IF(B47&lt;&gt;"",DATE(YEAR(C46),MONTH(C46)+1,DAY(C46)),"")</f>
      </c>
      <c r="D47" t="s" s="65">
        <f>IF(B47&lt;&gt;"",$F$5-E47,"")</f>
      </c>
      <c r="E47" t="s" s="65">
        <f>IF(B47&lt;&gt;"",I47-F47+E46,"")</f>
      </c>
      <c r="F47" t="s" s="65">
        <f>IF(B47&lt;&gt;"",D46*$F$9/100/12,"")</f>
      </c>
      <c r="G47" t="s" s="65">
        <f>IF(B47&lt;&gt;"",G46+F47,"")</f>
      </c>
      <c r="H47" t="s" s="65">
        <f>IF(B47&lt;&gt;"",$F$16,"")</f>
      </c>
      <c r="I47" t="s" s="65">
        <f>IF(B47&lt;&gt;"",$F$15,"")</f>
      </c>
      <c r="J47" t="s" s="65">
        <f>IF(B47&lt;&gt;"",$F$17,"")</f>
      </c>
      <c r="K47" s="16"/>
    </row>
    <row r="48" ht="15" customHeight="1">
      <c r="A48" s="7"/>
      <c r="B48" t="s" s="65">
        <f>IF(AND(B47&gt;0,B47&lt;$F$7),B47+1,"")</f>
      </c>
      <c r="C48" t="s" s="65">
        <f>IF(B48&lt;&gt;"",DATE(YEAR(C47),MONTH(C47)+1,DAY(C47)),"")</f>
      </c>
      <c r="D48" t="s" s="65">
        <f>IF(B48&lt;&gt;"",$F$5-E48,"")</f>
      </c>
      <c r="E48" t="s" s="65">
        <f>IF(B48&lt;&gt;"",I48-F48+E47,"")</f>
      </c>
      <c r="F48" t="s" s="65">
        <f>IF(B48&lt;&gt;"",D47*$F$9/100/12,"")</f>
      </c>
      <c r="G48" t="s" s="65">
        <f>IF(B48&lt;&gt;"",G47+F48,"")</f>
      </c>
      <c r="H48" t="s" s="65">
        <f>IF(B48&lt;&gt;"",$F$16,"")</f>
      </c>
      <c r="I48" t="s" s="65">
        <f>IF(B48&lt;&gt;"",$F$15,"")</f>
      </c>
      <c r="J48" t="s" s="65">
        <f>IF(B48&lt;&gt;"",$F$17,"")</f>
      </c>
      <c r="K48" s="16"/>
    </row>
    <row r="49" ht="15" customHeight="1">
      <c r="A49" s="7"/>
      <c r="B49" t="s" s="65">
        <f>IF(AND(B48&gt;0,B48&lt;$F$7),B48+1,"")</f>
      </c>
      <c r="C49" t="s" s="65">
        <f>IF(B49&lt;&gt;"",DATE(YEAR(C48),MONTH(C48)+1,DAY(C48)),"")</f>
      </c>
      <c r="D49" t="s" s="65">
        <f>IF(B49&lt;&gt;"",$F$5-E49,"")</f>
      </c>
      <c r="E49" t="s" s="65">
        <f>IF(B49&lt;&gt;"",I49-F49+E48,"")</f>
      </c>
      <c r="F49" t="s" s="65">
        <f>IF(B49&lt;&gt;"",D48*$F$9/100/12,"")</f>
      </c>
      <c r="G49" t="s" s="65">
        <f>IF(B49&lt;&gt;"",G48+F49,"")</f>
      </c>
      <c r="H49" t="s" s="65">
        <f>IF(B49&lt;&gt;"",$F$16,"")</f>
      </c>
      <c r="I49" t="s" s="65">
        <f>IF(B49&lt;&gt;"",$F$15,"")</f>
      </c>
      <c r="J49" t="s" s="65">
        <f>IF(B49&lt;&gt;"",$F$17,"")</f>
      </c>
      <c r="K49" s="16"/>
    </row>
    <row r="50" ht="15" customHeight="1">
      <c r="A50" s="7"/>
      <c r="B50" t="s" s="65">
        <f>IF(AND(B49&gt;0,B49&lt;$F$7),B49+1,"")</f>
      </c>
      <c r="C50" t="s" s="65">
        <f>IF(B50&lt;&gt;"",DATE(YEAR(C49),MONTH(C49)+1,DAY(C49)),"")</f>
      </c>
      <c r="D50" t="s" s="65">
        <f>IF(B50&lt;&gt;"",$F$5-E50,"")</f>
      </c>
      <c r="E50" t="s" s="65">
        <f>IF(B50&lt;&gt;"",I50-F50+E49,"")</f>
      </c>
      <c r="F50" t="s" s="65">
        <f>IF(B50&lt;&gt;"",D49*$F$9/100/12,"")</f>
      </c>
      <c r="G50" t="s" s="65">
        <f>IF(B50&lt;&gt;"",G49+F50,"")</f>
      </c>
      <c r="H50" t="s" s="65">
        <f>IF(B50&lt;&gt;"",$F$16,"")</f>
      </c>
      <c r="I50" t="s" s="65">
        <f>IF(B50&lt;&gt;"",$F$15,"")</f>
      </c>
      <c r="J50" t="s" s="65">
        <f>IF(B50&lt;&gt;"",$F$17,"")</f>
      </c>
      <c r="K50" s="16"/>
    </row>
    <row r="51" ht="15" customHeight="1">
      <c r="A51" s="7"/>
      <c r="B51" t="s" s="65">
        <f>IF(AND(B50&gt;0,B50&lt;$F$7),B50+1,"")</f>
      </c>
      <c r="C51" t="s" s="65">
        <f>IF(B51&lt;&gt;"",DATE(YEAR(C50),MONTH(C50)+1,DAY(C50)),"")</f>
      </c>
      <c r="D51" t="s" s="65">
        <f>IF(B51&lt;&gt;"",$F$5-E51,"")</f>
      </c>
      <c r="E51" t="s" s="65">
        <f>IF(B51&lt;&gt;"",I51-F51+E50,"")</f>
      </c>
      <c r="F51" t="s" s="65">
        <f>IF(B51&lt;&gt;"",D50*$F$9/100/12,"")</f>
      </c>
      <c r="G51" t="s" s="65">
        <f>IF(B51&lt;&gt;"",G50+F51,"")</f>
      </c>
      <c r="H51" t="s" s="65">
        <f>IF(B51&lt;&gt;"",$F$16,"")</f>
      </c>
      <c r="I51" t="s" s="65">
        <f>IF(B51&lt;&gt;"",$F$15,"")</f>
      </c>
      <c r="J51" t="s" s="65">
        <f>IF(B51&lt;&gt;"",$F$17,"")</f>
      </c>
      <c r="K51" s="16"/>
    </row>
    <row r="52" ht="15" customHeight="1">
      <c r="A52" s="7"/>
      <c r="B52" t="s" s="65">
        <f>IF(AND(B51&gt;0,B51&lt;$F$7),B51+1,"")</f>
      </c>
      <c r="C52" t="s" s="65">
        <f>IF(B52&lt;&gt;"",DATE(YEAR(C51),MONTH(C51)+1,DAY(C51)),"")</f>
      </c>
      <c r="D52" t="s" s="65">
        <f>IF(B52&lt;&gt;"",$F$5-E52,"")</f>
      </c>
      <c r="E52" t="s" s="65">
        <f>IF(B52&lt;&gt;"",I52-F52+E51,"")</f>
      </c>
      <c r="F52" t="s" s="65">
        <f>IF(B52&lt;&gt;"",D51*$F$9/100/12,"")</f>
      </c>
      <c r="G52" t="s" s="65">
        <f>IF(B52&lt;&gt;"",G51+F52,"")</f>
      </c>
      <c r="H52" t="s" s="65">
        <f>IF(B52&lt;&gt;"",$F$16,"")</f>
      </c>
      <c r="I52" t="s" s="65">
        <f>IF(B52&lt;&gt;"",$F$15,"")</f>
      </c>
      <c r="J52" t="s" s="65">
        <f>IF(B52&lt;&gt;"",$F$17,"")</f>
      </c>
      <c r="K52" s="16"/>
    </row>
    <row r="53" ht="15" customHeight="1">
      <c r="A53" s="7"/>
      <c r="B53" t="s" s="65">
        <f>IF(AND(B52&gt;0,B52&lt;$F$7),B52+1,"")</f>
      </c>
      <c r="C53" t="s" s="65">
        <f>IF(B53&lt;&gt;"",DATE(YEAR(C52),MONTH(C52)+1,DAY(C52)),"")</f>
      </c>
      <c r="D53" t="s" s="65">
        <f>IF(B53&lt;&gt;"",$F$5-E53,"")</f>
      </c>
      <c r="E53" t="s" s="65">
        <f>IF(B53&lt;&gt;"",I53-F53+E52,"")</f>
      </c>
      <c r="F53" t="s" s="65">
        <f>IF(B53&lt;&gt;"",D52*$F$9/100/12,"")</f>
      </c>
      <c r="G53" t="s" s="65">
        <f>IF(B53&lt;&gt;"",G52+F53,"")</f>
      </c>
      <c r="H53" t="s" s="65">
        <f>IF(B53&lt;&gt;"",$F$16,"")</f>
      </c>
      <c r="I53" t="s" s="65">
        <f>IF(B53&lt;&gt;"",$F$15,"")</f>
      </c>
      <c r="J53" t="s" s="65">
        <f>IF(B53&lt;&gt;"",$F$17,"")</f>
      </c>
      <c r="K53" s="16"/>
    </row>
    <row r="54" ht="15" customHeight="1">
      <c r="A54" s="7"/>
      <c r="B54" t="s" s="65">
        <f>IF(AND(B53&gt;0,B53&lt;$F$7),B53+1,"")</f>
      </c>
      <c r="C54" t="s" s="65">
        <f>IF(B54&lt;&gt;"",DATE(YEAR(C53),MONTH(C53)+1,DAY(C53)),"")</f>
      </c>
      <c r="D54" t="s" s="65">
        <f>IF(B54&lt;&gt;"",$F$5-E54,"")</f>
      </c>
      <c r="E54" t="s" s="65">
        <f>IF(B54&lt;&gt;"",I54-F54+E53,"")</f>
      </c>
      <c r="F54" t="s" s="65">
        <f>IF(B54&lt;&gt;"",D53*$F$9/100/12,"")</f>
      </c>
      <c r="G54" t="s" s="65">
        <f>IF(B54&lt;&gt;"",G53+F54,"")</f>
      </c>
      <c r="H54" t="s" s="65">
        <f>IF(B54&lt;&gt;"",$F$16,"")</f>
      </c>
      <c r="I54" t="s" s="65">
        <f>IF(B54&lt;&gt;"",$F$15,"")</f>
      </c>
      <c r="J54" t="s" s="65">
        <f>IF(B54&lt;&gt;"",$F$17,"")</f>
      </c>
      <c r="K54" s="16"/>
    </row>
    <row r="55" ht="15" customHeight="1">
      <c r="A55" s="7"/>
      <c r="B55" t="s" s="65">
        <f>IF(AND(B54&gt;0,B54&lt;$F$7),B54+1,"")</f>
      </c>
      <c r="C55" t="s" s="65">
        <f>IF(B55&lt;&gt;"",DATE(YEAR(C54),MONTH(C54)+1,DAY(C54)),"")</f>
      </c>
      <c r="D55" t="s" s="65">
        <f>IF(B55&lt;&gt;"",$F$5-E55,"")</f>
      </c>
      <c r="E55" t="s" s="65">
        <f>IF(B55&lt;&gt;"",I55-F55+E54,"")</f>
      </c>
      <c r="F55" t="s" s="65">
        <f>IF(B55&lt;&gt;"",D54*$F$9/100/12,"")</f>
      </c>
      <c r="G55" t="s" s="65">
        <f>IF(B55&lt;&gt;"",G54+F55,"")</f>
      </c>
      <c r="H55" t="s" s="65">
        <f>IF(B55&lt;&gt;"",$F$16,"")</f>
      </c>
      <c r="I55" t="s" s="65">
        <f>IF(B55&lt;&gt;"",$F$15,"")</f>
      </c>
      <c r="J55" t="s" s="65">
        <f>IF(B55&lt;&gt;"",$F$17,"")</f>
      </c>
      <c r="K55" s="16"/>
    </row>
    <row r="56" ht="15" customHeight="1">
      <c r="A56" s="7"/>
      <c r="B56" t="s" s="65">
        <f>IF(AND(B55&gt;0,B55&lt;$F$7),B55+1,"")</f>
      </c>
      <c r="C56" t="s" s="65">
        <f>IF(B56&lt;&gt;"",DATE(YEAR(C55),MONTH(C55)+1,DAY(C55)),"")</f>
      </c>
      <c r="D56" t="s" s="65">
        <f>IF(B56&lt;&gt;"",$F$5-E56,"")</f>
      </c>
      <c r="E56" t="s" s="65">
        <f>IF(B56&lt;&gt;"",I56-F56+E55,"")</f>
      </c>
      <c r="F56" t="s" s="65">
        <f>IF(B56&lt;&gt;"",D55*$F$9/100/12,"")</f>
      </c>
      <c r="G56" t="s" s="65">
        <f>IF(B56&lt;&gt;"",G55+F56,"")</f>
      </c>
      <c r="H56" t="s" s="65">
        <f>IF(B56&lt;&gt;"",$F$16,"")</f>
      </c>
      <c r="I56" t="s" s="65">
        <f>IF(B56&lt;&gt;"",$F$15,"")</f>
      </c>
      <c r="J56" t="s" s="65">
        <f>IF(B56&lt;&gt;"",$F$17,"")</f>
      </c>
      <c r="K56" s="16"/>
    </row>
    <row r="57" ht="15" customHeight="1">
      <c r="A57" s="7"/>
      <c r="B57" t="s" s="65">
        <f>IF(AND(B56&gt;0,B56&lt;$F$7),B56+1,"")</f>
      </c>
      <c r="C57" t="s" s="65">
        <f>IF(B57&lt;&gt;"",DATE(YEAR(C56),MONTH(C56)+1,DAY(C56)),"")</f>
      </c>
      <c r="D57" t="s" s="65">
        <f>IF(B57&lt;&gt;"",$F$5-E57,"")</f>
      </c>
      <c r="E57" t="s" s="65">
        <f>IF(B57&lt;&gt;"",I57-F57+E56,"")</f>
      </c>
      <c r="F57" t="s" s="65">
        <f>IF(B57&lt;&gt;"",D56*$F$9/100/12,"")</f>
      </c>
      <c r="G57" t="s" s="65">
        <f>IF(B57&lt;&gt;"",G56+F57,"")</f>
      </c>
      <c r="H57" t="s" s="65">
        <f>IF(B57&lt;&gt;"",$F$16,"")</f>
      </c>
      <c r="I57" t="s" s="65">
        <f>IF(B57&lt;&gt;"",$F$15,"")</f>
      </c>
      <c r="J57" t="s" s="65">
        <f>IF(B57&lt;&gt;"",$F$17,"")</f>
      </c>
      <c r="K57" s="16"/>
    </row>
    <row r="58" ht="15" customHeight="1">
      <c r="A58" s="7"/>
      <c r="B58" t="s" s="65">
        <f>IF(AND(B57&gt;0,B57&lt;$F$7),B57+1,"")</f>
      </c>
      <c r="C58" t="s" s="65">
        <f>IF(B58&lt;&gt;"",DATE(YEAR(C57),MONTH(C57)+1,DAY(C57)),"")</f>
      </c>
      <c r="D58" t="s" s="65">
        <f>IF(B58&lt;&gt;"",$F$5-E58,"")</f>
      </c>
      <c r="E58" t="s" s="65">
        <f>IF(B58&lt;&gt;"",I58-F58+E57,"")</f>
      </c>
      <c r="F58" t="s" s="65">
        <f>IF(B58&lt;&gt;"",D57*$F$9/100/12,"")</f>
      </c>
      <c r="G58" t="s" s="65">
        <f>IF(B58&lt;&gt;"",G57+F58,"")</f>
      </c>
      <c r="H58" t="s" s="65">
        <f>IF(B58&lt;&gt;"",$F$16,"")</f>
      </c>
      <c r="I58" t="s" s="65">
        <f>IF(B58&lt;&gt;"",$F$15,"")</f>
      </c>
      <c r="J58" t="s" s="65">
        <f>IF(B58&lt;&gt;"",$F$17,"")</f>
      </c>
      <c r="K58" s="16"/>
    </row>
    <row r="59" ht="15" customHeight="1">
      <c r="A59" s="7"/>
      <c r="B59" t="s" s="65">
        <f>IF(AND(B58&gt;0,B58&lt;$F$7),B58+1,"")</f>
      </c>
      <c r="C59" t="s" s="65">
        <f>IF(B59&lt;&gt;"",DATE(YEAR(C58),MONTH(C58)+1,DAY(C58)),"")</f>
      </c>
      <c r="D59" t="s" s="65">
        <f>IF(B59&lt;&gt;"",$F$5-E59,"")</f>
      </c>
      <c r="E59" t="s" s="65">
        <f>IF(B59&lt;&gt;"",I59-F59+E58,"")</f>
      </c>
      <c r="F59" t="s" s="65">
        <f>IF(B59&lt;&gt;"",D58*$F$9/100/12,"")</f>
      </c>
      <c r="G59" t="s" s="65">
        <f>IF(B59&lt;&gt;"",G58+F59,"")</f>
      </c>
      <c r="H59" t="s" s="65">
        <f>IF(B59&lt;&gt;"",$F$16,"")</f>
      </c>
      <c r="I59" t="s" s="65">
        <f>IF(B59&lt;&gt;"",$F$15,"")</f>
      </c>
      <c r="J59" t="s" s="65">
        <f>IF(B59&lt;&gt;"",$F$17,"")</f>
      </c>
      <c r="K59" s="16"/>
    </row>
    <row r="60" ht="15" customHeight="1">
      <c r="A60" s="7"/>
      <c r="B60" t="s" s="65">
        <f>IF(AND(B59&gt;0,B59&lt;$F$7),B59+1,"")</f>
      </c>
      <c r="C60" t="s" s="65">
        <f>IF(B60&lt;&gt;"",DATE(YEAR(C59),MONTH(C59)+1,DAY(C59)),"")</f>
      </c>
      <c r="D60" t="s" s="65">
        <f>IF(B60&lt;&gt;"",$F$5-E60,"")</f>
      </c>
      <c r="E60" t="s" s="65">
        <f>IF(B60&lt;&gt;"",I60-F60+E59,"")</f>
      </c>
      <c r="F60" t="s" s="65">
        <f>IF(B60&lt;&gt;"",D59*$F$9/100/12,"")</f>
      </c>
      <c r="G60" t="s" s="65">
        <f>IF(B60&lt;&gt;"",G59+F60,"")</f>
      </c>
      <c r="H60" t="s" s="65">
        <f>IF(B60&lt;&gt;"",$F$16,"")</f>
      </c>
      <c r="I60" t="s" s="65">
        <f>IF(B60&lt;&gt;"",$F$15,"")</f>
      </c>
      <c r="J60" t="s" s="65">
        <f>IF(B60&lt;&gt;"",$F$17,"")</f>
      </c>
      <c r="K60" s="16"/>
    </row>
    <row r="61" ht="15" customHeight="1">
      <c r="A61" s="7"/>
      <c r="B61" t="s" s="65">
        <f>IF(AND(B60&gt;0,B60&lt;$F$7),B60+1,"")</f>
      </c>
      <c r="C61" t="s" s="65">
        <f>IF(B61&lt;&gt;"",DATE(YEAR(C60),MONTH(C60)+1,DAY(C60)),"")</f>
      </c>
      <c r="D61" t="s" s="65">
        <f>IF(B61&lt;&gt;"",$F$5-E61,"")</f>
      </c>
      <c r="E61" t="s" s="65">
        <f>IF(B61&lt;&gt;"",I61-F61+E60,"")</f>
      </c>
      <c r="F61" t="s" s="65">
        <f>IF(B61&lt;&gt;"",D60*$F$9/100/12,"")</f>
      </c>
      <c r="G61" t="s" s="65">
        <f>IF(B61&lt;&gt;"",G60+F61,"")</f>
      </c>
      <c r="H61" t="s" s="65">
        <f>IF(B61&lt;&gt;"",$F$16,"")</f>
      </c>
      <c r="I61" t="s" s="65">
        <f>IF(B61&lt;&gt;"",$F$15,"")</f>
      </c>
      <c r="J61" t="s" s="65">
        <f>IF(B61&lt;&gt;"",$F$17,"")</f>
      </c>
      <c r="K61" s="16"/>
    </row>
    <row r="62" ht="15" customHeight="1">
      <c r="A62" s="7"/>
      <c r="B62" t="s" s="65">
        <f>IF(AND(B61&gt;0,B61&lt;$F$7),B61+1,"")</f>
      </c>
      <c r="C62" t="s" s="65">
        <f>IF(B62&lt;&gt;"",DATE(YEAR(C61),MONTH(C61)+1,DAY(C61)),"")</f>
      </c>
      <c r="D62" t="s" s="65">
        <f>IF(B62&lt;&gt;"",$F$5-E62,"")</f>
      </c>
      <c r="E62" t="s" s="65">
        <f>IF(B62&lt;&gt;"",I62-F62+E61,"")</f>
      </c>
      <c r="F62" t="s" s="65">
        <f>IF(B62&lt;&gt;"",D61*$F$9/100/12,"")</f>
      </c>
      <c r="G62" t="s" s="65">
        <f>IF(B62&lt;&gt;"",G61+F62,"")</f>
      </c>
      <c r="H62" t="s" s="65">
        <f>IF(B62&lt;&gt;"",$F$16,"")</f>
      </c>
      <c r="I62" t="s" s="65">
        <f>IF(B62&lt;&gt;"",$F$15,"")</f>
      </c>
      <c r="J62" t="s" s="65">
        <f>IF(B62&lt;&gt;"",$F$17,"")</f>
      </c>
      <c r="K62" s="16"/>
    </row>
    <row r="63" ht="15" customHeight="1">
      <c r="A63" s="7"/>
      <c r="B63" t="s" s="65">
        <f>IF(AND(B62&gt;0,B62&lt;$F$7),B62+1,"")</f>
      </c>
      <c r="C63" t="s" s="65">
        <f>IF(B63&lt;&gt;"",DATE(YEAR(C62),MONTH(C62)+1,DAY(C62)),"")</f>
      </c>
      <c r="D63" t="s" s="65">
        <f>IF(B63&lt;&gt;"",$F$5-E63,"")</f>
      </c>
      <c r="E63" t="s" s="65">
        <f>IF(B63&lt;&gt;"",I63-F63+E62,"")</f>
      </c>
      <c r="F63" t="s" s="65">
        <f>IF(B63&lt;&gt;"",D62*$F$9/100/12,"")</f>
      </c>
      <c r="G63" t="s" s="65">
        <f>IF(B63&lt;&gt;"",G62+F63,"")</f>
      </c>
      <c r="H63" t="s" s="65">
        <f>IF(B63&lt;&gt;"",$F$16,"")</f>
      </c>
      <c r="I63" t="s" s="65">
        <f>IF(B63&lt;&gt;"",$F$15,"")</f>
      </c>
      <c r="J63" t="s" s="65">
        <f>IF(B63&lt;&gt;"",$F$17,"")</f>
      </c>
      <c r="K63" s="16"/>
    </row>
    <row r="64" ht="15" customHeight="1">
      <c r="A64" s="7"/>
      <c r="B64" t="s" s="65">
        <f>IF(AND(B63&gt;0,B63&lt;$F$7),B63+1,"")</f>
      </c>
      <c r="C64" t="s" s="65">
        <f>IF(B64&lt;&gt;"",DATE(YEAR(C63),MONTH(C63)+1,DAY(C63)),"")</f>
      </c>
      <c r="D64" t="s" s="65">
        <f>IF(B64&lt;&gt;"",$F$5-E64,"")</f>
      </c>
      <c r="E64" t="s" s="65">
        <f>IF(B64&lt;&gt;"",I64-F64+E63,"")</f>
      </c>
      <c r="F64" t="s" s="65">
        <f>IF(B64&lt;&gt;"",D63*$F$9/100/12,"")</f>
      </c>
      <c r="G64" t="s" s="65">
        <f>IF(B64&lt;&gt;"",G63+F64,"")</f>
      </c>
      <c r="H64" t="s" s="65">
        <f>IF(B64&lt;&gt;"",$F$16,"")</f>
      </c>
      <c r="I64" t="s" s="65">
        <f>IF(B64&lt;&gt;"",$F$15,"")</f>
      </c>
      <c r="J64" t="s" s="65">
        <f>IF(B64&lt;&gt;"",$F$17,"")</f>
      </c>
      <c r="K64" s="16"/>
    </row>
    <row r="65" ht="15" customHeight="1">
      <c r="A65" s="7"/>
      <c r="B65" t="s" s="65">
        <f>IF(AND(B64&gt;0,B64&lt;$F$7),B64+1,"")</f>
      </c>
      <c r="C65" t="s" s="65">
        <f>IF(B65&lt;&gt;"",DATE(YEAR(C64),MONTH(C64)+1,DAY(C64)),"")</f>
      </c>
      <c r="D65" t="s" s="65">
        <f>IF(B65&lt;&gt;"",$F$5-E65,"")</f>
      </c>
      <c r="E65" t="s" s="65">
        <f>IF(B65&lt;&gt;"",I65-F65+E64,"")</f>
      </c>
      <c r="F65" t="s" s="65">
        <f>IF(B65&lt;&gt;"",D64*$F$9/100/12,"")</f>
      </c>
      <c r="G65" t="s" s="65">
        <f>IF(B65&lt;&gt;"",G64+F65,"")</f>
      </c>
      <c r="H65" t="s" s="65">
        <f>IF(B65&lt;&gt;"",$F$16,"")</f>
      </c>
      <c r="I65" t="s" s="65">
        <f>IF(B65&lt;&gt;"",$F$15,"")</f>
      </c>
      <c r="J65" t="s" s="65">
        <f>IF(B65&lt;&gt;"",$F$17,"")</f>
      </c>
      <c r="K65" s="16"/>
    </row>
    <row r="66" ht="15" customHeight="1">
      <c r="A66" s="7"/>
      <c r="B66" t="s" s="65">
        <f>IF(AND(B65&gt;0,B65&lt;$F$7),B65+1,"")</f>
      </c>
      <c r="C66" t="s" s="65">
        <f>IF(B66&lt;&gt;"",DATE(YEAR(C65),MONTH(C65)+1,DAY(C65)),"")</f>
      </c>
      <c r="D66" t="s" s="65">
        <f>IF(B66&lt;&gt;"",$F$5-E66,"")</f>
      </c>
      <c r="E66" t="s" s="65">
        <f>IF(B66&lt;&gt;"",I66-F66+E65,"")</f>
      </c>
      <c r="F66" t="s" s="65">
        <f>IF(B66&lt;&gt;"",D65*$F$9/100/12,"")</f>
      </c>
      <c r="G66" t="s" s="65">
        <f>IF(B66&lt;&gt;"",G65+F66,"")</f>
      </c>
      <c r="H66" t="s" s="65">
        <f>IF(B66&lt;&gt;"",$F$16,"")</f>
      </c>
      <c r="I66" t="s" s="65">
        <f>IF(B66&lt;&gt;"",$F$15,"")</f>
      </c>
      <c r="J66" t="s" s="65">
        <f>IF(B66&lt;&gt;"",$F$17,"")</f>
      </c>
      <c r="K66" s="16"/>
    </row>
    <row r="67" ht="15" customHeight="1">
      <c r="A67" s="7"/>
      <c r="B67" t="s" s="65">
        <f>IF(AND(B66&gt;0,B66&lt;$F$7),B66+1,"")</f>
      </c>
      <c r="C67" t="s" s="65">
        <f>IF(B67&lt;&gt;"",DATE(YEAR(C66),MONTH(C66)+1,DAY(C66)),"")</f>
      </c>
      <c r="D67" t="s" s="65">
        <f>IF(B67&lt;&gt;"",$F$5-E67,"")</f>
      </c>
      <c r="E67" t="s" s="65">
        <f>IF(B67&lt;&gt;"",I67-F67+E66,"")</f>
      </c>
      <c r="F67" t="s" s="65">
        <f>IF(B67&lt;&gt;"",D66*$F$9/100/12,"")</f>
      </c>
      <c r="G67" t="s" s="65">
        <f>IF(B67&lt;&gt;"",G66+F67,"")</f>
      </c>
      <c r="H67" t="s" s="65">
        <f>IF(B67&lt;&gt;"",$F$16,"")</f>
      </c>
      <c r="I67" t="s" s="65">
        <f>IF(B67&lt;&gt;"",$F$15,"")</f>
      </c>
      <c r="J67" t="s" s="65">
        <f>IF(B67&lt;&gt;"",$F$17,"")</f>
      </c>
      <c r="K67" s="16"/>
    </row>
    <row r="68" ht="15" customHeight="1">
      <c r="A68" s="7"/>
      <c r="B68" t="s" s="65">
        <f>IF(AND(B67&gt;0,B67&lt;$F$7),B67+1,"")</f>
      </c>
      <c r="C68" t="s" s="65">
        <f>IF(B68&lt;&gt;"",DATE(YEAR(C67),MONTH(C67)+1,DAY(C67)),"")</f>
      </c>
      <c r="D68" t="s" s="65">
        <f>IF(B68&lt;&gt;"",$F$5-E68,"")</f>
      </c>
      <c r="E68" t="s" s="65">
        <f>IF(B68&lt;&gt;"",I68-F68+E67,"")</f>
      </c>
      <c r="F68" t="s" s="65">
        <f>IF(B68&lt;&gt;"",D67*$F$9/100/12,"")</f>
      </c>
      <c r="G68" t="s" s="65">
        <f>IF(B68&lt;&gt;"",G67+F68,"")</f>
      </c>
      <c r="H68" t="s" s="65">
        <f>IF(B68&lt;&gt;"",$F$16,"")</f>
      </c>
      <c r="I68" t="s" s="65">
        <f>IF(B68&lt;&gt;"",$F$15,"")</f>
      </c>
      <c r="J68" t="s" s="65">
        <f>IF(B68&lt;&gt;"",$F$17,"")</f>
      </c>
      <c r="K68" s="16"/>
    </row>
    <row r="69" ht="15" customHeight="1">
      <c r="A69" s="7"/>
      <c r="B69" t="s" s="65">
        <f>IF(AND(B68&gt;0,B68&lt;$F$7),B68+1,"")</f>
      </c>
      <c r="C69" t="s" s="65">
        <f>IF(B69&lt;&gt;"",DATE(YEAR(C68),MONTH(C68)+1,DAY(C68)),"")</f>
      </c>
      <c r="D69" t="s" s="65">
        <f>IF(B69&lt;&gt;"",$F$5-E69,"")</f>
      </c>
      <c r="E69" t="s" s="65">
        <f>IF(B69&lt;&gt;"",I69-F69+E68,"")</f>
      </c>
      <c r="F69" t="s" s="65">
        <f>IF(B69&lt;&gt;"",D68*$F$9/100/12,"")</f>
      </c>
      <c r="G69" t="s" s="65">
        <f>IF(B69&lt;&gt;"",G68+F69,"")</f>
      </c>
      <c r="H69" t="s" s="65">
        <f>IF(B69&lt;&gt;"",$F$16,"")</f>
      </c>
      <c r="I69" t="s" s="65">
        <f>IF(B69&lt;&gt;"",$F$15,"")</f>
      </c>
      <c r="J69" t="s" s="65">
        <f>IF(B69&lt;&gt;"",$F$17,"")</f>
      </c>
      <c r="K69" s="16"/>
    </row>
    <row r="70" ht="15" customHeight="1">
      <c r="A70" s="7"/>
      <c r="B70" t="s" s="65">
        <f>IF(AND(B69&gt;0,B69&lt;$F$7),B69+1,"")</f>
      </c>
      <c r="C70" t="s" s="65">
        <f>IF(B70&lt;&gt;"",DATE(YEAR(C69),MONTH(C69)+1,DAY(C69)),"")</f>
      </c>
      <c r="D70" t="s" s="65">
        <f>IF(B70&lt;&gt;"",$F$5-E70,"")</f>
      </c>
      <c r="E70" t="s" s="65">
        <f>IF(B70&lt;&gt;"",I70-F70+E69,"")</f>
      </c>
      <c r="F70" t="s" s="65">
        <f>IF(B70&lt;&gt;"",D69*$F$9/100/12,"")</f>
      </c>
      <c r="G70" t="s" s="65">
        <f>IF(B70&lt;&gt;"",G69+F70,"")</f>
      </c>
      <c r="H70" t="s" s="65">
        <f>IF(B70&lt;&gt;"",$F$16,"")</f>
      </c>
      <c r="I70" t="s" s="65">
        <f>IF(B70&lt;&gt;"",$F$15,"")</f>
      </c>
      <c r="J70" t="s" s="65">
        <f>IF(B70&lt;&gt;"",$F$17,"")</f>
      </c>
      <c r="K70" s="16"/>
    </row>
    <row r="71" ht="15" customHeight="1">
      <c r="A71" s="7"/>
      <c r="B71" t="s" s="65">
        <f>IF(AND(B70&gt;0,B70&lt;$F$7),B70+1,"")</f>
      </c>
      <c r="C71" t="s" s="65">
        <f>IF(B71&lt;&gt;"",DATE(YEAR(C70),MONTH(C70)+1,DAY(C70)),"")</f>
      </c>
      <c r="D71" t="s" s="65">
        <f>IF(B71&lt;&gt;"",$F$5-E71,"")</f>
      </c>
      <c r="E71" t="s" s="65">
        <f>IF(B71&lt;&gt;"",I71-F71+E70,"")</f>
      </c>
      <c r="F71" t="s" s="65">
        <f>IF(B71&lt;&gt;"",D70*$F$9/100/12,"")</f>
      </c>
      <c r="G71" t="s" s="65">
        <f>IF(B71&lt;&gt;"",G70+F71,"")</f>
      </c>
      <c r="H71" t="s" s="65">
        <f>IF(B71&lt;&gt;"",$F$16,"")</f>
      </c>
      <c r="I71" t="s" s="65">
        <f>IF(B71&lt;&gt;"",$F$15,"")</f>
      </c>
      <c r="J71" t="s" s="65">
        <f>IF(B71&lt;&gt;"",$F$17,"")</f>
      </c>
      <c r="K71" s="16"/>
    </row>
    <row r="72" ht="15" customHeight="1">
      <c r="A72" s="7"/>
      <c r="B72" t="s" s="65">
        <f>IF(AND(B71&gt;0,B71&lt;$F$7),B71+1,"")</f>
      </c>
      <c r="C72" t="s" s="65">
        <f>IF(B72&lt;&gt;"",DATE(YEAR(C71),MONTH(C71)+1,DAY(C71)),"")</f>
      </c>
      <c r="D72" t="s" s="65">
        <f>IF(B72&lt;&gt;"",$F$5-E72,"")</f>
      </c>
      <c r="E72" t="s" s="65">
        <f>IF(B72&lt;&gt;"",I72-F72+E71,"")</f>
      </c>
      <c r="F72" t="s" s="65">
        <f>IF(B72&lt;&gt;"",D71*$F$9/100/12,"")</f>
      </c>
      <c r="G72" t="s" s="65">
        <f>IF(B72&lt;&gt;"",G71+F72,"")</f>
      </c>
      <c r="H72" t="s" s="65">
        <f>IF(B72&lt;&gt;"",$F$16,"")</f>
      </c>
      <c r="I72" t="s" s="65">
        <f>IF(B72&lt;&gt;"",$F$15,"")</f>
      </c>
      <c r="J72" t="s" s="65">
        <f>IF(B72&lt;&gt;"",$F$17,"")</f>
      </c>
      <c r="K72" s="16"/>
    </row>
    <row r="73" ht="15" customHeight="1">
      <c r="A73" s="7"/>
      <c r="B73" t="s" s="65">
        <f>IF(AND(B72&gt;0,B72&lt;$F$7),B72+1,"")</f>
      </c>
      <c r="C73" t="s" s="65">
        <f>IF(B73&lt;&gt;"",DATE(YEAR(C72),MONTH(C72)+1,DAY(C72)),"")</f>
      </c>
      <c r="D73" t="s" s="65">
        <f>IF(B73&lt;&gt;"",$F$5-E73,"")</f>
      </c>
      <c r="E73" t="s" s="65">
        <f>IF(B73&lt;&gt;"",I73-F73+E72,"")</f>
      </c>
      <c r="F73" t="s" s="65">
        <f>IF(B73&lt;&gt;"",D72*$F$9/100/12,"")</f>
      </c>
      <c r="G73" t="s" s="65">
        <f>IF(B73&lt;&gt;"",G72+F73,"")</f>
      </c>
      <c r="H73" t="s" s="65">
        <f>IF(B73&lt;&gt;"",$F$16,"")</f>
      </c>
      <c r="I73" t="s" s="65">
        <f>IF(B73&lt;&gt;"",$F$15,"")</f>
      </c>
      <c r="J73" t="s" s="65">
        <f>IF(B73&lt;&gt;"",$F$17,"")</f>
      </c>
      <c r="K73" s="16"/>
    </row>
    <row r="74" ht="15" customHeight="1">
      <c r="A74" s="7"/>
      <c r="B74" t="s" s="65">
        <f>IF(AND(B73&gt;0,B73&lt;$F$7),B73+1,"")</f>
      </c>
      <c r="C74" t="s" s="65">
        <f>IF(B74&lt;&gt;"",DATE(YEAR(C73),MONTH(C73)+1,DAY(C73)),"")</f>
      </c>
      <c r="D74" t="s" s="65">
        <f>IF(B74&lt;&gt;"",$F$5-E74,"")</f>
      </c>
      <c r="E74" t="s" s="65">
        <f>IF(B74&lt;&gt;"",I74-F74+E73,"")</f>
      </c>
      <c r="F74" t="s" s="65">
        <f>IF(B74&lt;&gt;"",D73*$F$9/100/12,"")</f>
      </c>
      <c r="G74" t="s" s="65">
        <f>IF(B74&lt;&gt;"",G73+F74,"")</f>
      </c>
      <c r="H74" t="s" s="65">
        <f>IF(B74&lt;&gt;"",$F$16,"")</f>
      </c>
      <c r="I74" t="s" s="65">
        <f>IF(B74&lt;&gt;"",$F$15,"")</f>
      </c>
      <c r="J74" t="s" s="65">
        <f>IF(B74&lt;&gt;"",$F$17,"")</f>
      </c>
      <c r="K74" s="16"/>
    </row>
    <row r="75" ht="15" customHeight="1">
      <c r="A75" s="7"/>
      <c r="B75" t="s" s="65">
        <f>IF(AND(B74&gt;0,B74&lt;$F$7),B74+1,"")</f>
      </c>
      <c r="C75" t="s" s="65">
        <f>IF(B75&lt;&gt;"",DATE(YEAR(C74),MONTH(C74)+1,DAY(C74)),"")</f>
      </c>
      <c r="D75" t="s" s="65">
        <f>IF(B75&lt;&gt;"",$F$5-E75,"")</f>
      </c>
      <c r="E75" t="s" s="65">
        <f>IF(B75&lt;&gt;"",I75-F75+E74,"")</f>
      </c>
      <c r="F75" t="s" s="65">
        <f>IF(B75&lt;&gt;"",D74*$F$9/100/12,"")</f>
      </c>
      <c r="G75" t="s" s="65">
        <f>IF(B75&lt;&gt;"",G74+F75,"")</f>
      </c>
      <c r="H75" t="s" s="65">
        <f>IF(B75&lt;&gt;"",$F$16,"")</f>
      </c>
      <c r="I75" t="s" s="65">
        <f>IF(B75&lt;&gt;"",$F$15,"")</f>
      </c>
      <c r="J75" t="s" s="65">
        <f>IF(B75&lt;&gt;"",$F$17,"")</f>
      </c>
      <c r="K75" s="16"/>
    </row>
    <row r="76" ht="15" customHeight="1">
      <c r="A76" s="7"/>
      <c r="B76" t="s" s="65">
        <f>IF(AND(B75&gt;0,B75&lt;$F$7),B75+1,"")</f>
      </c>
      <c r="C76" t="s" s="65">
        <f>IF(B76&lt;&gt;"",DATE(YEAR(C75),MONTH(C75)+1,DAY(C75)),"")</f>
      </c>
      <c r="D76" t="s" s="65">
        <f>IF(B76&lt;&gt;"",$F$5-E76,"")</f>
      </c>
      <c r="E76" t="s" s="65">
        <f>IF(B76&lt;&gt;"",I76-F76+E75,"")</f>
      </c>
      <c r="F76" t="s" s="65">
        <f>IF(B76&lt;&gt;"",D75*$F$9/100/12,"")</f>
      </c>
      <c r="G76" t="s" s="65">
        <f>IF(B76&lt;&gt;"",G75+F76,"")</f>
      </c>
      <c r="H76" t="s" s="65">
        <f>IF(B76&lt;&gt;"",$F$16,"")</f>
      </c>
      <c r="I76" t="s" s="65">
        <f>IF(B76&lt;&gt;"",$F$15,"")</f>
      </c>
      <c r="J76" t="s" s="65">
        <f>IF(B76&lt;&gt;"",$F$17,"")</f>
      </c>
      <c r="K76" s="16"/>
    </row>
    <row r="77" ht="15" customHeight="1">
      <c r="A77" s="7"/>
      <c r="B77" t="s" s="65">
        <f>IF(AND(B76&gt;0,B76&lt;$F$7),B76+1,"")</f>
      </c>
      <c r="C77" t="s" s="65">
        <f>IF(B77&lt;&gt;"",DATE(YEAR(C76),MONTH(C76)+1,DAY(C76)),"")</f>
      </c>
      <c r="D77" t="s" s="65">
        <f>IF(B77&lt;&gt;"",$F$5-E77,"")</f>
      </c>
      <c r="E77" t="s" s="65">
        <f>IF(B77&lt;&gt;"",I77-F77+E76,"")</f>
      </c>
      <c r="F77" t="s" s="65">
        <f>IF(B77&lt;&gt;"",D76*$F$9/100/12,"")</f>
      </c>
      <c r="G77" t="s" s="65">
        <f>IF(B77&lt;&gt;"",G76+F77,"")</f>
      </c>
      <c r="H77" t="s" s="65">
        <f>IF(B77&lt;&gt;"",$F$16,"")</f>
      </c>
      <c r="I77" t="s" s="65">
        <f>IF(B77&lt;&gt;"",$F$15,"")</f>
      </c>
      <c r="J77" t="s" s="65">
        <f>IF(B77&lt;&gt;"",$F$17,"")</f>
      </c>
      <c r="K77" s="16"/>
    </row>
    <row r="78" ht="15" customHeight="1">
      <c r="A78" s="7"/>
      <c r="B78" t="s" s="65">
        <f>IF(AND(B77&gt;0,B77&lt;$F$7),B77+1,"")</f>
      </c>
      <c r="C78" t="s" s="65">
        <f>IF(B78&lt;&gt;"",DATE(YEAR(C77),MONTH(C77)+1,DAY(C77)),"")</f>
      </c>
      <c r="D78" t="s" s="65">
        <f>IF(B78&lt;&gt;"",$F$5-E78,"")</f>
      </c>
      <c r="E78" t="s" s="65">
        <f>IF(B78&lt;&gt;"",I78-F78+E77,"")</f>
      </c>
      <c r="F78" t="s" s="65">
        <f>IF(B78&lt;&gt;"",D77*$F$9/100/12,"")</f>
      </c>
      <c r="G78" t="s" s="65">
        <f>IF(B78&lt;&gt;"",G77+F78,"")</f>
      </c>
      <c r="H78" t="s" s="65">
        <f>IF(B78&lt;&gt;"",$F$16,"")</f>
      </c>
      <c r="I78" t="s" s="65">
        <f>IF(B78&lt;&gt;"",$F$15,"")</f>
      </c>
      <c r="J78" t="s" s="65">
        <f>IF(B78&lt;&gt;"",$F$17,"")</f>
      </c>
      <c r="K78" s="16"/>
    </row>
    <row r="79" ht="15" customHeight="1">
      <c r="A79" s="7"/>
      <c r="B79" t="s" s="65">
        <f>IF(AND(B78&gt;0,B78&lt;$F$7),B78+1,"")</f>
      </c>
      <c r="C79" t="s" s="65">
        <f>IF(B79&lt;&gt;"",DATE(YEAR(C78),MONTH(C78)+1,DAY(C78)),"")</f>
      </c>
      <c r="D79" t="s" s="65">
        <f>IF(B79&lt;&gt;"",$F$5-E79,"")</f>
      </c>
      <c r="E79" t="s" s="65">
        <f>IF(B79&lt;&gt;"",I79-F79+E78,"")</f>
      </c>
      <c r="F79" t="s" s="65">
        <f>IF(B79&lt;&gt;"",D78*$F$9/100/12,"")</f>
      </c>
      <c r="G79" t="s" s="65">
        <f>IF(B79&lt;&gt;"",G78+F79,"")</f>
      </c>
      <c r="H79" t="s" s="65">
        <f>IF(B79&lt;&gt;"",$F$16,"")</f>
      </c>
      <c r="I79" t="s" s="65">
        <f>IF(B79&lt;&gt;"",$F$15,"")</f>
      </c>
      <c r="J79" t="s" s="65">
        <f>IF(B79&lt;&gt;"",$F$17,"")</f>
      </c>
      <c r="K79" s="16"/>
    </row>
    <row r="80" ht="15" customHeight="1">
      <c r="A80" s="7"/>
      <c r="B80" t="s" s="65">
        <f>IF(AND(B79&gt;0,B79&lt;$F$7),B79+1,"")</f>
      </c>
      <c r="C80" t="s" s="65">
        <f>IF(B80&lt;&gt;"",DATE(YEAR(C79),MONTH(C79)+1,DAY(C79)),"")</f>
      </c>
      <c r="D80" t="s" s="65">
        <f>IF(B80&lt;&gt;"",$F$5-E80,"")</f>
      </c>
      <c r="E80" t="s" s="65">
        <f>IF(B80&lt;&gt;"",I80-F80+E79,"")</f>
      </c>
      <c r="F80" t="s" s="65">
        <f>IF(B80&lt;&gt;"",D79*$F$9/100/12,"")</f>
      </c>
      <c r="G80" t="s" s="65">
        <f>IF(B80&lt;&gt;"",G79+F80,"")</f>
      </c>
      <c r="H80" t="s" s="65">
        <f>IF(B80&lt;&gt;"",$F$16,"")</f>
      </c>
      <c r="I80" t="s" s="65">
        <f>IF(B80&lt;&gt;"",$F$15,"")</f>
      </c>
      <c r="J80" t="s" s="65">
        <f>IF(B80&lt;&gt;"",$F$17,"")</f>
      </c>
      <c r="K80" s="16"/>
    </row>
    <row r="81" ht="15" customHeight="1">
      <c r="A81" s="7"/>
      <c r="B81" t="s" s="65">
        <f>IF(AND(B80&gt;0,B80&lt;$F$7),B80+1,"")</f>
      </c>
      <c r="C81" t="s" s="65">
        <f>IF(B81&lt;&gt;"",DATE(YEAR(C80),MONTH(C80)+1,DAY(C80)),"")</f>
      </c>
      <c r="D81" t="s" s="65">
        <f>IF(B81&lt;&gt;"",$F$5-E81,"")</f>
      </c>
      <c r="E81" t="s" s="65">
        <f>IF(B81&lt;&gt;"",I81-F81+E80,"")</f>
      </c>
      <c r="F81" t="s" s="65">
        <f>IF(B81&lt;&gt;"",D80*$F$9/100/12,"")</f>
      </c>
      <c r="G81" t="s" s="65">
        <f>IF(B81&lt;&gt;"",G80+F81,"")</f>
      </c>
      <c r="H81" t="s" s="65">
        <f>IF(B81&lt;&gt;"",$F$16,"")</f>
      </c>
      <c r="I81" t="s" s="65">
        <f>IF(B81&lt;&gt;"",$F$15,"")</f>
      </c>
      <c r="J81" t="s" s="65">
        <f>IF(B81&lt;&gt;"",$F$17,"")</f>
      </c>
      <c r="K81" s="16"/>
    </row>
    <row r="82" ht="15" customHeight="1">
      <c r="A82" s="7"/>
      <c r="B82" t="s" s="65">
        <f>IF(AND(B81&gt;0,B81&lt;$F$7),B81+1,"")</f>
      </c>
      <c r="C82" t="s" s="65">
        <f>IF(B82&lt;&gt;"",DATE(YEAR(C81),MONTH(C81)+1,DAY(C81)),"")</f>
      </c>
      <c r="D82" t="s" s="65">
        <f>IF(B82&lt;&gt;"",$F$5-E82,"")</f>
      </c>
      <c r="E82" t="s" s="65">
        <f>IF(B82&lt;&gt;"",I82-F82+E81,"")</f>
      </c>
      <c r="F82" t="s" s="65">
        <f>IF(B82&lt;&gt;"",D81*$F$9/100/12,"")</f>
      </c>
      <c r="G82" t="s" s="65">
        <f>IF(B82&lt;&gt;"",G81+F82,"")</f>
      </c>
      <c r="H82" t="s" s="65">
        <f>IF(B82&lt;&gt;"",$F$16,"")</f>
      </c>
      <c r="I82" t="s" s="65">
        <f>IF(B82&lt;&gt;"",$F$15,"")</f>
      </c>
      <c r="J82" t="s" s="65">
        <f>IF(B82&lt;&gt;"",$F$17,"")</f>
      </c>
      <c r="K82" s="16"/>
    </row>
    <row r="83" ht="15" customHeight="1">
      <c r="A83" s="7"/>
      <c r="B83" t="s" s="65">
        <f>IF(AND(B82&gt;0,B82&lt;$F$7),B82+1,"")</f>
      </c>
      <c r="C83" t="s" s="65">
        <f>IF(B83&lt;&gt;"",DATE(YEAR(C82),MONTH(C82)+1,DAY(C82)),"")</f>
      </c>
      <c r="D83" t="s" s="65">
        <f>IF(B83&lt;&gt;"",$F$5-E83,"")</f>
      </c>
      <c r="E83" t="s" s="65">
        <f>IF(B83&lt;&gt;"",I83-F83+E82,"")</f>
      </c>
      <c r="F83" t="s" s="65">
        <f>IF(B83&lt;&gt;"",D82*$F$9/100/12,"")</f>
      </c>
      <c r="G83" t="s" s="65">
        <f>IF(B83&lt;&gt;"",G82+F83,"")</f>
      </c>
      <c r="H83" t="s" s="65">
        <f>IF(B83&lt;&gt;"",$F$16,"")</f>
      </c>
      <c r="I83" t="s" s="65">
        <f>IF(B83&lt;&gt;"",$F$15,"")</f>
      </c>
      <c r="J83" t="s" s="65">
        <f>IF(B83&lt;&gt;"",$F$17,"")</f>
      </c>
      <c r="K83" s="16"/>
    </row>
    <row r="84" ht="15" customHeight="1">
      <c r="A84" s="7"/>
      <c r="B84" t="s" s="65">
        <f>IF(AND(B83&gt;0,B83&lt;$F$7),B83+1,"")</f>
      </c>
      <c r="C84" t="s" s="65">
        <f>IF(B84&lt;&gt;"",DATE(YEAR(C83),MONTH(C83)+1,DAY(C83)),"")</f>
      </c>
      <c r="D84" t="s" s="65">
        <f>IF(B84&lt;&gt;"",$F$5-E84,"")</f>
      </c>
      <c r="E84" t="s" s="65">
        <f>IF(B84&lt;&gt;"",I84-F84+E83,"")</f>
      </c>
      <c r="F84" t="s" s="65">
        <f>IF(B84&lt;&gt;"",D83*$F$9/100/12,"")</f>
      </c>
      <c r="G84" t="s" s="65">
        <f>IF(B84&lt;&gt;"",G83+F84,"")</f>
      </c>
      <c r="H84" t="s" s="65">
        <f>IF(B84&lt;&gt;"",$F$16,"")</f>
      </c>
      <c r="I84" t="s" s="65">
        <f>IF(B84&lt;&gt;"",$F$15,"")</f>
      </c>
      <c r="J84" t="s" s="65">
        <f>IF(B84&lt;&gt;"",$F$17,"")</f>
      </c>
      <c r="K84" s="16"/>
    </row>
    <row r="85" ht="15" customHeight="1">
      <c r="A85" s="7"/>
      <c r="B85" t="s" s="65">
        <f>IF(AND(B84&gt;0,B84&lt;$F$7),B84+1,"")</f>
      </c>
      <c r="C85" t="s" s="65">
        <f>IF(B85&lt;&gt;"",DATE(YEAR(C84),MONTH(C84)+1,DAY(C84)),"")</f>
      </c>
      <c r="D85" t="s" s="65">
        <f>IF(B85&lt;&gt;"",$F$5-E85,"")</f>
      </c>
      <c r="E85" t="s" s="65">
        <f>IF(B85&lt;&gt;"",I85-F85+E84,"")</f>
      </c>
      <c r="F85" t="s" s="65">
        <f>IF(B85&lt;&gt;"",D84*$F$9/100/12,"")</f>
      </c>
      <c r="G85" t="s" s="65">
        <f>IF(B85&lt;&gt;"",G84+F85,"")</f>
      </c>
      <c r="H85" t="s" s="65">
        <f>IF(B85&lt;&gt;"",$F$16,"")</f>
      </c>
      <c r="I85" t="s" s="65">
        <f>IF(B85&lt;&gt;"",$F$15,"")</f>
      </c>
      <c r="J85" t="s" s="65">
        <f>IF(B85&lt;&gt;"",$F$17,"")</f>
      </c>
      <c r="K85" s="16"/>
    </row>
    <row r="86" ht="15" customHeight="1">
      <c r="A86" s="7"/>
      <c r="B86" t="s" s="65">
        <f>IF(AND(B85&gt;0,B85&lt;$F$7),B85+1,"")</f>
      </c>
      <c r="C86" t="s" s="65">
        <f>IF(B86&lt;&gt;"",DATE(YEAR(C85),MONTH(C85)+1,DAY(C85)),"")</f>
      </c>
      <c r="D86" t="s" s="65">
        <f>IF(B86&lt;&gt;"",$F$5-E86,"")</f>
      </c>
      <c r="E86" t="s" s="65">
        <f>IF(B86&lt;&gt;"",I86-F86+E85,"")</f>
      </c>
      <c r="F86" t="s" s="65">
        <f>IF(B86&lt;&gt;"",D85*$F$9/100/12,"")</f>
      </c>
      <c r="G86" t="s" s="65">
        <f>IF(B86&lt;&gt;"",G85+F86,"")</f>
      </c>
      <c r="H86" t="s" s="65">
        <f>IF(B86&lt;&gt;"",$F$16,"")</f>
      </c>
      <c r="I86" t="s" s="65">
        <f>IF(B86&lt;&gt;"",$F$15,"")</f>
      </c>
      <c r="J86" t="s" s="65">
        <f>IF(B86&lt;&gt;"",$F$17,"")</f>
      </c>
      <c r="K86" s="16"/>
    </row>
    <row r="87" ht="15" customHeight="1">
      <c r="A87" s="7"/>
      <c r="B87" t="s" s="65">
        <f>IF(AND(B86&gt;0,B86&lt;$F$7),B86+1,"")</f>
      </c>
      <c r="C87" t="s" s="65">
        <f>IF(B87&lt;&gt;"",DATE(YEAR(C86),MONTH(C86)+1,DAY(C86)),"")</f>
      </c>
      <c r="D87" t="s" s="65">
        <f>IF(B87&lt;&gt;"",$F$5-E87,"")</f>
      </c>
      <c r="E87" t="s" s="65">
        <f>IF(B87&lt;&gt;"",I87-F87+E86,"")</f>
      </c>
      <c r="F87" t="s" s="65">
        <f>IF(B87&lt;&gt;"",D86*$F$9/100/12,"")</f>
      </c>
      <c r="G87" t="s" s="65">
        <f>IF(B87&lt;&gt;"",G86+F87,"")</f>
      </c>
      <c r="H87" t="s" s="65">
        <f>IF(B87&lt;&gt;"",$F$16,"")</f>
      </c>
      <c r="I87" t="s" s="65">
        <f>IF(B87&lt;&gt;"",$F$15,"")</f>
      </c>
      <c r="J87" t="s" s="65">
        <f>IF(B87&lt;&gt;"",$F$17,"")</f>
      </c>
      <c r="K87" s="16"/>
    </row>
    <row r="88" ht="15" customHeight="1">
      <c r="A88" s="7"/>
      <c r="B88" t="s" s="65">
        <f>IF(AND(B87&gt;0,B87&lt;$F$7),B87+1,"")</f>
      </c>
      <c r="C88" t="s" s="65">
        <f>IF(B88&lt;&gt;"",DATE(YEAR(C87),MONTH(C87)+1,DAY(C87)),"")</f>
      </c>
      <c r="D88" t="s" s="65">
        <f>IF(B88&lt;&gt;"",$F$5-E88,"")</f>
      </c>
      <c r="E88" t="s" s="65">
        <f>IF(B88&lt;&gt;"",I88-F88+E87,"")</f>
      </c>
      <c r="F88" t="s" s="65">
        <f>IF(B88&lt;&gt;"",D87*$F$9/100/12,"")</f>
      </c>
      <c r="G88" t="s" s="65">
        <f>IF(B88&lt;&gt;"",G87+F88,"")</f>
      </c>
      <c r="H88" t="s" s="65">
        <f>IF(B88&lt;&gt;"",$F$16,"")</f>
      </c>
      <c r="I88" t="s" s="65">
        <f>IF(B88&lt;&gt;"",$F$15,"")</f>
      </c>
      <c r="J88" t="s" s="65">
        <f>IF(B88&lt;&gt;"",$F$17,"")</f>
      </c>
      <c r="K88" s="16"/>
    </row>
    <row r="89" ht="15" customHeight="1">
      <c r="A89" s="7"/>
      <c r="B89" t="s" s="65">
        <f>IF(AND(B88&gt;0,B88&lt;$F$7),B88+1,"")</f>
      </c>
      <c r="C89" t="s" s="65">
        <f>IF(B89&lt;&gt;"",DATE(YEAR(C88),MONTH(C88)+1,DAY(C88)),"")</f>
      </c>
      <c r="D89" t="s" s="65">
        <f>IF(B89&lt;&gt;"",$F$5-E89,"")</f>
      </c>
      <c r="E89" t="s" s="65">
        <f>IF(B89&lt;&gt;"",I89-F89+E88,"")</f>
      </c>
      <c r="F89" t="s" s="65">
        <f>IF(B89&lt;&gt;"",D88*$F$9/100/12,"")</f>
      </c>
      <c r="G89" t="s" s="65">
        <f>IF(B89&lt;&gt;"",G88+F89,"")</f>
      </c>
      <c r="H89" t="s" s="65">
        <f>IF(B89&lt;&gt;"",$F$16,"")</f>
      </c>
      <c r="I89" t="s" s="65">
        <f>IF(B89&lt;&gt;"",$F$15,"")</f>
      </c>
      <c r="J89" t="s" s="65">
        <f>IF(B89&lt;&gt;"",$F$17,"")</f>
      </c>
      <c r="K89" s="16"/>
    </row>
    <row r="90" ht="15" customHeight="1">
      <c r="A90" s="7"/>
      <c r="B90" t="s" s="65">
        <f>IF(AND(B89&gt;0,B89&lt;$F$7),B89+1,"")</f>
      </c>
      <c r="C90" t="s" s="65">
        <f>IF(B90&lt;&gt;"",DATE(YEAR(C89),MONTH(C89)+1,DAY(C89)),"")</f>
      </c>
      <c r="D90" t="s" s="65">
        <f>IF(B90&lt;&gt;"",$F$5-E90,"")</f>
      </c>
      <c r="E90" t="s" s="65">
        <f>IF(B90&lt;&gt;"",I90-F90+E89,"")</f>
      </c>
      <c r="F90" t="s" s="65">
        <f>IF(B90&lt;&gt;"",D89*$F$9/100/12,"")</f>
      </c>
      <c r="G90" t="s" s="65">
        <f>IF(B90&lt;&gt;"",G89+F90,"")</f>
      </c>
      <c r="H90" t="s" s="65">
        <f>IF(B90&lt;&gt;"",$F$16,"")</f>
      </c>
      <c r="I90" t="s" s="65">
        <f>IF(B90&lt;&gt;"",$F$15,"")</f>
      </c>
      <c r="J90" t="s" s="65">
        <f>IF(B90&lt;&gt;"",$F$17,"")</f>
      </c>
      <c r="K90" s="16"/>
    </row>
    <row r="91" ht="15" customHeight="1">
      <c r="A91" s="7"/>
      <c r="B91" t="s" s="65">
        <f>IF(AND(B90&gt;0,B90&lt;$F$7),B90+1,"")</f>
      </c>
      <c r="C91" t="s" s="65">
        <f>IF(B91&lt;&gt;"",DATE(YEAR(C90),MONTH(C90)+1,DAY(C90)),"")</f>
      </c>
      <c r="D91" t="s" s="65">
        <f>IF(B91&lt;&gt;"",$F$5-E91,"")</f>
      </c>
      <c r="E91" t="s" s="65">
        <f>IF(B91&lt;&gt;"",I91-F91+E90,"")</f>
      </c>
      <c r="F91" t="s" s="65">
        <f>IF(B91&lt;&gt;"",D90*$F$9/100/12,"")</f>
      </c>
      <c r="G91" t="s" s="65">
        <f>IF(B91&lt;&gt;"",G90+F91,"")</f>
      </c>
      <c r="H91" t="s" s="65">
        <f>IF(B91&lt;&gt;"",$F$16,"")</f>
      </c>
      <c r="I91" t="s" s="65">
        <f>IF(B91&lt;&gt;"",$F$15,"")</f>
      </c>
      <c r="J91" t="s" s="65">
        <f>IF(B91&lt;&gt;"",$F$17,"")</f>
      </c>
      <c r="K91" s="16"/>
    </row>
    <row r="92" ht="15" customHeight="1">
      <c r="A92" s="7"/>
      <c r="B92" t="s" s="65">
        <f>IF(AND(B91&gt;0,B91&lt;$F$7),B91+1,"")</f>
      </c>
      <c r="C92" t="s" s="65">
        <f>IF(B92&lt;&gt;"",DATE(YEAR(C91),MONTH(C91)+1,DAY(C91)),"")</f>
      </c>
      <c r="D92" t="s" s="65">
        <f>IF(B92&lt;&gt;"",$F$5-E92,"")</f>
      </c>
      <c r="E92" t="s" s="65">
        <f>IF(B92&lt;&gt;"",I92-F92+E91,"")</f>
      </c>
      <c r="F92" t="s" s="65">
        <f>IF(B92&lt;&gt;"",D91*$F$9/100/12,"")</f>
      </c>
      <c r="G92" t="s" s="65">
        <f>IF(B92&lt;&gt;"",G91+F92,"")</f>
      </c>
      <c r="H92" t="s" s="65">
        <f>IF(B92&lt;&gt;"",$F$16,"")</f>
      </c>
      <c r="I92" t="s" s="65">
        <f>IF(B92&lt;&gt;"",$F$15,"")</f>
      </c>
      <c r="J92" t="s" s="65">
        <f>IF(B92&lt;&gt;"",$F$17,"")</f>
      </c>
      <c r="K92" s="16"/>
    </row>
    <row r="93" ht="15" customHeight="1">
      <c r="A93" s="7"/>
      <c r="B93" t="s" s="65">
        <f>IF(AND(B92&gt;0,B92&lt;$F$7),B92+1,"")</f>
      </c>
      <c r="C93" t="s" s="65">
        <f>IF(B93&lt;&gt;"",DATE(YEAR(C92),MONTH(C92)+1,DAY(C92)),"")</f>
      </c>
      <c r="D93" t="s" s="65">
        <f>IF(B93&lt;&gt;"",$F$5-E93,"")</f>
      </c>
      <c r="E93" t="s" s="65">
        <f>IF(B93&lt;&gt;"",I93-F93+E92,"")</f>
      </c>
      <c r="F93" t="s" s="65">
        <f>IF(B93&lt;&gt;"",D92*$F$9/100/12,"")</f>
      </c>
      <c r="G93" t="s" s="65">
        <f>IF(B93&lt;&gt;"",G92+F93,"")</f>
      </c>
      <c r="H93" t="s" s="65">
        <f>IF(B93&lt;&gt;"",$F$16,"")</f>
      </c>
      <c r="I93" t="s" s="65">
        <f>IF(B93&lt;&gt;"",$F$15,"")</f>
      </c>
      <c r="J93" t="s" s="65">
        <f>IF(B93&lt;&gt;"",$F$17,"")</f>
      </c>
      <c r="K93" s="16"/>
    </row>
    <row r="94" ht="15" customHeight="1">
      <c r="A94" s="7"/>
      <c r="B94" t="s" s="65">
        <f>IF(AND(B93&gt;0,B93&lt;$F$7),B93+1,"")</f>
      </c>
      <c r="C94" t="s" s="65">
        <f>IF(B94&lt;&gt;"",DATE(YEAR(C93),MONTH(C93)+1,DAY(C93)),"")</f>
      </c>
      <c r="D94" t="s" s="65">
        <f>IF(B94&lt;&gt;"",$F$5-E94,"")</f>
      </c>
      <c r="E94" t="s" s="65">
        <f>IF(B94&lt;&gt;"",I94-F94+E93,"")</f>
      </c>
      <c r="F94" t="s" s="65">
        <f>IF(B94&lt;&gt;"",D93*$F$9/100/12,"")</f>
      </c>
      <c r="G94" t="s" s="65">
        <f>IF(B94&lt;&gt;"",G93+F94,"")</f>
      </c>
      <c r="H94" t="s" s="65">
        <f>IF(B94&lt;&gt;"",$F$16,"")</f>
      </c>
      <c r="I94" t="s" s="65">
        <f>IF(B94&lt;&gt;"",$F$15,"")</f>
      </c>
      <c r="J94" t="s" s="65">
        <f>IF(B94&lt;&gt;"",$F$17,"")</f>
      </c>
      <c r="K94" s="16"/>
    </row>
    <row r="95" ht="15" customHeight="1">
      <c r="A95" s="7"/>
      <c r="B95" t="s" s="65">
        <f>IF(AND(B94&gt;0,B94&lt;$F$7),B94+1,"")</f>
      </c>
      <c r="C95" t="s" s="65">
        <f>IF(B95&lt;&gt;"",DATE(YEAR(C94),MONTH(C94)+1,DAY(C94)),"")</f>
      </c>
      <c r="D95" t="s" s="65">
        <f>IF(B95&lt;&gt;"",$F$5-E95,"")</f>
      </c>
      <c r="E95" t="s" s="65">
        <f>IF(B95&lt;&gt;"",I95-F95+E94,"")</f>
      </c>
      <c r="F95" t="s" s="65">
        <f>IF(B95&lt;&gt;"",D94*$F$9/100/12,"")</f>
      </c>
      <c r="G95" t="s" s="65">
        <f>IF(B95&lt;&gt;"",G94+F95,"")</f>
      </c>
      <c r="H95" t="s" s="65">
        <f>IF(B95&lt;&gt;"",$F$16,"")</f>
      </c>
      <c r="I95" t="s" s="65">
        <f>IF(B95&lt;&gt;"",$F$15,"")</f>
      </c>
      <c r="J95" t="s" s="65">
        <f>IF(B95&lt;&gt;"",$F$17,"")</f>
      </c>
      <c r="K95" s="16"/>
    </row>
    <row r="96" ht="15" customHeight="1">
      <c r="A96" s="7"/>
      <c r="B96" t="s" s="65">
        <f>IF(AND(B95&gt;0,B95&lt;$F$7),B95+1,"")</f>
      </c>
      <c r="C96" t="s" s="65">
        <f>IF(B96&lt;&gt;"",DATE(YEAR(C95),MONTH(C95)+1,DAY(C95)),"")</f>
      </c>
      <c r="D96" t="s" s="65">
        <f>IF(B96&lt;&gt;"",$F$5-E96,"")</f>
      </c>
      <c r="E96" t="s" s="65">
        <f>IF(B96&lt;&gt;"",I96-F96+E95,"")</f>
      </c>
      <c r="F96" t="s" s="65">
        <f>IF(B96&lt;&gt;"",D95*$F$9/100/12,"")</f>
      </c>
      <c r="G96" t="s" s="65">
        <f>IF(B96&lt;&gt;"",G95+F96,"")</f>
      </c>
      <c r="H96" t="s" s="65">
        <f>IF(B96&lt;&gt;"",$F$16,"")</f>
      </c>
      <c r="I96" t="s" s="65">
        <f>IF(B96&lt;&gt;"",$F$15,"")</f>
      </c>
      <c r="J96" t="s" s="65">
        <f>IF(B96&lt;&gt;"",$F$17,"")</f>
      </c>
      <c r="K96" s="16"/>
    </row>
    <row r="97" ht="15" customHeight="1">
      <c r="A97" s="7"/>
      <c r="B97" t="s" s="65">
        <f>IF(AND(B96&gt;0,B96&lt;$F$7),B96+1,"")</f>
      </c>
      <c r="C97" t="s" s="65">
        <f>IF(B97&lt;&gt;"",DATE(YEAR(C96),MONTH(C96)+1,DAY(C96)),"")</f>
      </c>
      <c r="D97" t="s" s="65">
        <f>IF(B97&lt;&gt;"",$F$5-E97,"")</f>
      </c>
      <c r="E97" t="s" s="65">
        <f>IF(B97&lt;&gt;"",I97-F97+E96,"")</f>
      </c>
      <c r="F97" t="s" s="65">
        <f>IF(B97&lt;&gt;"",D96*$F$9/100/12,"")</f>
      </c>
      <c r="G97" t="s" s="65">
        <f>IF(B97&lt;&gt;"",G96+F97,"")</f>
      </c>
      <c r="H97" t="s" s="65">
        <f>IF(B97&lt;&gt;"",$F$16,"")</f>
      </c>
      <c r="I97" t="s" s="65">
        <f>IF(B97&lt;&gt;"",$F$15,"")</f>
      </c>
      <c r="J97" t="s" s="65">
        <f>IF(B97&lt;&gt;"",$F$17,"")</f>
      </c>
      <c r="K97" s="16"/>
    </row>
    <row r="98" ht="15" customHeight="1">
      <c r="A98" s="7"/>
      <c r="B98" t="s" s="65">
        <f>IF(AND(B97&gt;0,B97&lt;$F$7),B97+1,"")</f>
      </c>
      <c r="C98" t="s" s="65">
        <f>IF(B98&lt;&gt;"",DATE(YEAR(C97),MONTH(C97)+1,DAY(C97)),"")</f>
      </c>
      <c r="D98" t="s" s="65">
        <f>IF(B98&lt;&gt;"",$F$5-E98,"")</f>
      </c>
      <c r="E98" t="s" s="65">
        <f>IF(B98&lt;&gt;"",I98-F98+E97,"")</f>
      </c>
      <c r="F98" t="s" s="65">
        <f>IF(B98&lt;&gt;"",D97*$F$9/100/12,"")</f>
      </c>
      <c r="G98" t="s" s="65">
        <f>IF(B98&lt;&gt;"",G97+F98,"")</f>
      </c>
      <c r="H98" t="s" s="65">
        <f>IF(B98&lt;&gt;"",$F$16,"")</f>
      </c>
      <c r="I98" t="s" s="65">
        <f>IF(B98&lt;&gt;"",$F$15,"")</f>
      </c>
      <c r="J98" t="s" s="65">
        <f>IF(B98&lt;&gt;"",$F$17,"")</f>
      </c>
      <c r="K98" s="16"/>
    </row>
    <row r="99" ht="15" customHeight="1">
      <c r="A99" s="7"/>
      <c r="B99" t="s" s="65">
        <f>IF(AND(B98&gt;0,B98&lt;$F$7),B98+1,"")</f>
      </c>
      <c r="C99" t="s" s="65">
        <f>IF(B99&lt;&gt;"",DATE(YEAR(C98),MONTH(C98)+1,DAY(C98)),"")</f>
      </c>
      <c r="D99" t="s" s="65">
        <f>IF(B99&lt;&gt;"",$F$5-E99,"")</f>
      </c>
      <c r="E99" t="s" s="65">
        <f>IF(B99&lt;&gt;"",I99-F99+E98,"")</f>
      </c>
      <c r="F99" t="s" s="65">
        <f>IF(B99&lt;&gt;"",D98*$F$9/100/12,"")</f>
      </c>
      <c r="G99" t="s" s="65">
        <f>IF(B99&lt;&gt;"",G98+F99,"")</f>
      </c>
      <c r="H99" t="s" s="65">
        <f>IF(B99&lt;&gt;"",$F$16,"")</f>
      </c>
      <c r="I99" t="s" s="65">
        <f>IF(B99&lt;&gt;"",$F$15,"")</f>
      </c>
      <c r="J99" t="s" s="65">
        <f>IF(B99&lt;&gt;"",$F$17,"")</f>
      </c>
      <c r="K99" s="16"/>
    </row>
    <row r="100" ht="15" customHeight="1">
      <c r="A100" s="7"/>
      <c r="B100" t="s" s="65">
        <f>IF(AND(B99&gt;0,B99&lt;$F$7),B99+1,"")</f>
      </c>
      <c r="C100" t="s" s="65">
        <f>IF(B100&lt;&gt;"",DATE(YEAR(C99),MONTH(C99)+1,DAY(C99)),"")</f>
      </c>
      <c r="D100" t="s" s="65">
        <f>IF(B100&lt;&gt;"",$F$5-E100,"")</f>
      </c>
      <c r="E100" t="s" s="65">
        <f>IF(B100&lt;&gt;"",I100-F100+E99,"")</f>
      </c>
      <c r="F100" t="s" s="65">
        <f>IF(B100&lt;&gt;"",D99*$F$9/100/12,"")</f>
      </c>
      <c r="G100" t="s" s="65">
        <f>IF(B100&lt;&gt;"",G99+F100,"")</f>
      </c>
      <c r="H100" t="s" s="65">
        <f>IF(B100&lt;&gt;"",$F$16,"")</f>
      </c>
      <c r="I100" t="s" s="65">
        <f>IF(B100&lt;&gt;"",$F$15,"")</f>
      </c>
      <c r="J100" t="s" s="65">
        <f>IF(B100&lt;&gt;"",$F$17,"")</f>
      </c>
      <c r="K100" s="16"/>
    </row>
    <row r="101" ht="15" customHeight="1">
      <c r="A101" s="7"/>
      <c r="B101" t="s" s="65">
        <f>IF(AND(B100&gt;0,B100&lt;$F$7),B100+1,"")</f>
      </c>
      <c r="C101" t="s" s="65">
        <f>IF(B101&lt;&gt;"",DATE(YEAR(C100),MONTH(C100)+1,DAY(C100)),"")</f>
      </c>
      <c r="D101" t="s" s="65">
        <f>IF(B101&lt;&gt;"",$F$5-E101,"")</f>
      </c>
      <c r="E101" t="s" s="65">
        <f>IF(B101&lt;&gt;"",I101-F101+E100,"")</f>
      </c>
      <c r="F101" t="s" s="65">
        <f>IF(B101&lt;&gt;"",D100*$F$9/100/12,"")</f>
      </c>
      <c r="G101" t="s" s="65">
        <f>IF(B101&lt;&gt;"",G100+F101,"")</f>
      </c>
      <c r="H101" t="s" s="65">
        <f>IF(B101&lt;&gt;"",$F$16,"")</f>
      </c>
      <c r="I101" t="s" s="65">
        <f>IF(B101&lt;&gt;"",$F$15,"")</f>
      </c>
      <c r="J101" t="s" s="65">
        <f>IF(B101&lt;&gt;"",$F$17,"")</f>
      </c>
      <c r="K101" s="16"/>
    </row>
    <row r="102" ht="15" customHeight="1">
      <c r="A102" s="7"/>
      <c r="B102" t="s" s="65">
        <f>IF(AND(B101&gt;0,B101&lt;$F$7),B101+1,"")</f>
      </c>
      <c r="C102" t="s" s="65">
        <f>IF(B102&lt;&gt;"",DATE(YEAR(C101),MONTH(C101)+1,DAY(C101)),"")</f>
      </c>
      <c r="D102" t="s" s="65">
        <f>IF(B102&lt;&gt;"",$F$5-E102,"")</f>
      </c>
      <c r="E102" t="s" s="65">
        <f>IF(B102&lt;&gt;"",I102-F102+E101,"")</f>
      </c>
      <c r="F102" t="s" s="65">
        <f>IF(B102&lt;&gt;"",D101*$F$9/100/12,"")</f>
      </c>
      <c r="G102" t="s" s="65">
        <f>IF(B102&lt;&gt;"",G101+F102,"")</f>
      </c>
      <c r="H102" t="s" s="65">
        <f>IF(B102&lt;&gt;"",$F$16,"")</f>
      </c>
      <c r="I102" t="s" s="65">
        <f>IF(B102&lt;&gt;"",$F$15,"")</f>
      </c>
      <c r="J102" t="s" s="65">
        <f>IF(B102&lt;&gt;"",$F$17,"")</f>
      </c>
      <c r="K102" s="16"/>
    </row>
    <row r="103" ht="15" customHeight="1">
      <c r="A103" s="7"/>
      <c r="B103" t="s" s="65">
        <f>IF(AND(B102&gt;0,B102&lt;$F$7),B102+1,"")</f>
      </c>
      <c r="C103" t="s" s="65">
        <f>IF(B103&lt;&gt;"",DATE(YEAR(C102),MONTH(C102)+1,DAY(C102)),"")</f>
      </c>
      <c r="D103" t="s" s="65">
        <f>IF(B103&lt;&gt;"",$F$5-E103,"")</f>
      </c>
      <c r="E103" t="s" s="65">
        <f>IF(B103&lt;&gt;"",I103-F103+E102,"")</f>
      </c>
      <c r="F103" t="s" s="65">
        <f>IF(B103&lt;&gt;"",D102*$F$9/100/12,"")</f>
      </c>
      <c r="G103" t="s" s="65">
        <f>IF(B103&lt;&gt;"",G102+F103,"")</f>
      </c>
      <c r="H103" t="s" s="65">
        <f>IF(B103&lt;&gt;"",$F$16,"")</f>
      </c>
      <c r="I103" t="s" s="65">
        <f>IF(B103&lt;&gt;"",$F$15,"")</f>
      </c>
      <c r="J103" t="s" s="65">
        <f>IF(B103&lt;&gt;"",$F$17,"")</f>
      </c>
      <c r="K103" s="16"/>
    </row>
    <row r="104" ht="15" customHeight="1">
      <c r="A104" s="7"/>
      <c r="B104" t="s" s="65">
        <f>IF(AND(B103&gt;0,B103&lt;$F$7),B103+1,"")</f>
      </c>
      <c r="C104" t="s" s="65">
        <f>IF(B104&lt;&gt;"",DATE(YEAR(C103),MONTH(C103)+1,DAY(C103)),"")</f>
      </c>
      <c r="D104" t="s" s="65">
        <f>IF(B104&lt;&gt;"",$F$5-E104,"")</f>
      </c>
      <c r="E104" t="s" s="65">
        <f>IF(B104&lt;&gt;"",I104-F104+E103,"")</f>
      </c>
      <c r="F104" t="s" s="65">
        <f>IF(B104&lt;&gt;"",D103*$F$9/100/12,"")</f>
      </c>
      <c r="G104" t="s" s="65">
        <f>IF(B104&lt;&gt;"",G103+F104,"")</f>
      </c>
      <c r="H104" t="s" s="65">
        <f>IF(B104&lt;&gt;"",$F$16,"")</f>
      </c>
      <c r="I104" t="s" s="65">
        <f>IF(B104&lt;&gt;"",$F$15,"")</f>
      </c>
      <c r="J104" t="s" s="65">
        <f>IF(B104&lt;&gt;"",$F$17,"")</f>
      </c>
      <c r="K104" s="16"/>
    </row>
    <row r="105" ht="15" customHeight="1">
      <c r="A105" s="7"/>
      <c r="B105" t="s" s="65">
        <f>IF(AND(B104&gt;0,B104&lt;$F$7),B104+1,"")</f>
      </c>
      <c r="C105" t="s" s="65">
        <f>IF(B105&lt;&gt;"",DATE(YEAR(C104),MONTH(C104)+1,DAY(C104)),"")</f>
      </c>
      <c r="D105" t="s" s="65">
        <f>IF(B105&lt;&gt;"",$F$5-E105,"")</f>
      </c>
      <c r="E105" t="s" s="65">
        <f>IF(B105&lt;&gt;"",I105-F105+E104,"")</f>
      </c>
      <c r="F105" t="s" s="65">
        <f>IF(B105&lt;&gt;"",D104*$F$9/100/12,"")</f>
      </c>
      <c r="G105" t="s" s="65">
        <f>IF(B105&lt;&gt;"",G104+F105,"")</f>
      </c>
      <c r="H105" t="s" s="65">
        <f>IF(B105&lt;&gt;"",$F$16,"")</f>
      </c>
      <c r="I105" t="s" s="65">
        <f>IF(B105&lt;&gt;"",$F$15,"")</f>
      </c>
      <c r="J105" t="s" s="65">
        <f>IF(B105&lt;&gt;"",$F$17,"")</f>
      </c>
      <c r="K105" s="16"/>
    </row>
    <row r="106" ht="15" customHeight="1">
      <c r="A106" s="7"/>
      <c r="B106" t="s" s="65">
        <f>IF(AND(B105&gt;0,B105&lt;$F$7),B105+1,"")</f>
      </c>
      <c r="C106" t="s" s="65">
        <f>IF(B106&lt;&gt;"",DATE(YEAR(C105),MONTH(C105)+1,DAY(C105)),"")</f>
      </c>
      <c r="D106" t="s" s="65">
        <f>IF(B106&lt;&gt;"",$F$5-E106,"")</f>
      </c>
      <c r="E106" t="s" s="65">
        <f>IF(B106&lt;&gt;"",I106-F106+E105,"")</f>
      </c>
      <c r="F106" t="s" s="65">
        <f>IF(B106&lt;&gt;"",D105*$F$9/100/12,"")</f>
      </c>
      <c r="G106" t="s" s="65">
        <f>IF(B106&lt;&gt;"",G105+F106,"")</f>
      </c>
      <c r="H106" t="s" s="65">
        <f>IF(B106&lt;&gt;"",$F$16,"")</f>
      </c>
      <c r="I106" t="s" s="65">
        <f>IF(B106&lt;&gt;"",$F$15,"")</f>
      </c>
      <c r="J106" t="s" s="65">
        <f>IF(B106&lt;&gt;"",$F$17,"")</f>
      </c>
      <c r="K106" s="16"/>
    </row>
    <row r="107" ht="15" customHeight="1">
      <c r="A107" s="7"/>
      <c r="B107" t="s" s="65">
        <f>IF(AND(B106&gt;0,B106&lt;$F$7),B106+1,"")</f>
      </c>
      <c r="C107" t="s" s="65">
        <f>IF(B107&lt;&gt;"",DATE(YEAR(C106),MONTH(C106)+1,DAY(C106)),"")</f>
      </c>
      <c r="D107" t="s" s="65">
        <f>IF(B107&lt;&gt;"",$F$5-E107,"")</f>
      </c>
      <c r="E107" t="s" s="65">
        <f>IF(B107&lt;&gt;"",I107-F107+E106,"")</f>
      </c>
      <c r="F107" t="s" s="65">
        <f>IF(B107&lt;&gt;"",D106*$F$9/100/12,"")</f>
      </c>
      <c r="G107" t="s" s="65">
        <f>IF(B107&lt;&gt;"",G106+F107,"")</f>
      </c>
      <c r="H107" t="s" s="65">
        <f>IF(B107&lt;&gt;"",$F$16,"")</f>
      </c>
      <c r="I107" t="s" s="65">
        <f>IF(B107&lt;&gt;"",$F$15,"")</f>
      </c>
      <c r="J107" t="s" s="65">
        <f>IF(B107&lt;&gt;"",$F$17,"")</f>
      </c>
      <c r="K107" s="16"/>
    </row>
    <row r="108" ht="15" customHeight="1">
      <c r="A108" s="7"/>
      <c r="B108" t="s" s="65">
        <f>IF(AND(B107&gt;0,B107&lt;$F$7),B107+1,"")</f>
      </c>
      <c r="C108" t="s" s="65">
        <f>IF(B108&lt;&gt;"",DATE(YEAR(C107),MONTH(C107)+1,DAY(C107)),"")</f>
      </c>
      <c r="D108" t="s" s="65">
        <f>IF(B108&lt;&gt;"",$F$5-E108,"")</f>
      </c>
      <c r="E108" t="s" s="65">
        <f>IF(B108&lt;&gt;"",I108-F108+E107,"")</f>
      </c>
      <c r="F108" t="s" s="65">
        <f>IF(B108&lt;&gt;"",D107*$F$9/100/12,"")</f>
      </c>
      <c r="G108" t="s" s="65">
        <f>IF(B108&lt;&gt;"",G107+F108,"")</f>
      </c>
      <c r="H108" t="s" s="65">
        <f>IF(B108&lt;&gt;"",$F$16,"")</f>
      </c>
      <c r="I108" t="s" s="65">
        <f>IF(B108&lt;&gt;"",$F$15,"")</f>
      </c>
      <c r="J108" t="s" s="65">
        <f>IF(B108&lt;&gt;"",$F$17,"")</f>
      </c>
      <c r="K108" s="16"/>
    </row>
    <row r="109" ht="15" customHeight="1">
      <c r="A109" s="7"/>
      <c r="B109" t="s" s="65">
        <f>IF(AND(B108&gt;0,B108&lt;$F$7),B108+1,"")</f>
      </c>
      <c r="C109" t="s" s="65">
        <f>IF(B109&lt;&gt;"",DATE(YEAR(C108),MONTH(C108)+1,DAY(C108)),"")</f>
      </c>
      <c r="D109" t="s" s="65">
        <f>IF(B109&lt;&gt;"",$F$5-E109,"")</f>
      </c>
      <c r="E109" t="s" s="65">
        <f>IF(B109&lt;&gt;"",I109-F109+E108,"")</f>
      </c>
      <c r="F109" t="s" s="65">
        <f>IF(B109&lt;&gt;"",D108*$F$9/100/12,"")</f>
      </c>
      <c r="G109" t="s" s="65">
        <f>IF(B109&lt;&gt;"",G108+F109,"")</f>
      </c>
      <c r="H109" t="s" s="65">
        <f>IF(B109&lt;&gt;"",$F$16,"")</f>
      </c>
      <c r="I109" t="s" s="65">
        <f>IF(B109&lt;&gt;"",$F$15,"")</f>
      </c>
      <c r="J109" t="s" s="65">
        <f>IF(B109&lt;&gt;"",$F$17,"")</f>
      </c>
      <c r="K109" s="16"/>
    </row>
    <row r="110" ht="15" customHeight="1">
      <c r="A110" s="7"/>
      <c r="B110" t="s" s="65">
        <f>IF(AND(B109&gt;0,B109&lt;$F$7),B109+1,"")</f>
      </c>
      <c r="C110" t="s" s="65">
        <f>IF(B110&lt;&gt;"",DATE(YEAR(C109),MONTH(C109)+1,DAY(C109)),"")</f>
      </c>
      <c r="D110" t="s" s="65">
        <f>IF(B110&lt;&gt;"",$F$5-E110,"")</f>
      </c>
      <c r="E110" t="s" s="65">
        <f>IF(B110&lt;&gt;"",I110-F110+E109,"")</f>
      </c>
      <c r="F110" t="s" s="65">
        <f>IF(B110&lt;&gt;"",D109*$F$9/100/12,"")</f>
      </c>
      <c r="G110" t="s" s="65">
        <f>IF(B110&lt;&gt;"",G109+F110,"")</f>
      </c>
      <c r="H110" t="s" s="65">
        <f>IF(B110&lt;&gt;"",$F$16,"")</f>
      </c>
      <c r="I110" t="s" s="65">
        <f>IF(B110&lt;&gt;"",$F$15,"")</f>
      </c>
      <c r="J110" t="s" s="65">
        <f>IF(B110&lt;&gt;"",$F$17,"")</f>
      </c>
      <c r="K110" s="16"/>
    </row>
    <row r="111" ht="15" customHeight="1">
      <c r="A111" s="7"/>
      <c r="B111" t="s" s="65">
        <f>IF(AND(B110&gt;0,B110&lt;$F$7),B110+1,"")</f>
      </c>
      <c r="C111" t="s" s="65">
        <f>IF(B111&lt;&gt;"",DATE(YEAR(C110),MONTH(C110)+1,DAY(C110)),"")</f>
      </c>
      <c r="D111" t="s" s="65">
        <f>IF(B111&lt;&gt;"",$F$5-E111,"")</f>
      </c>
      <c r="E111" t="s" s="65">
        <f>IF(B111&lt;&gt;"",I111-F111+E110,"")</f>
      </c>
      <c r="F111" t="s" s="65">
        <f>IF(B111&lt;&gt;"",D110*$F$9/100/12,"")</f>
      </c>
      <c r="G111" t="s" s="65">
        <f>IF(B111&lt;&gt;"",G110+F111,"")</f>
      </c>
      <c r="H111" t="s" s="65">
        <f>IF(B111&lt;&gt;"",$F$16,"")</f>
      </c>
      <c r="I111" t="s" s="65">
        <f>IF(B111&lt;&gt;"",$F$15,"")</f>
      </c>
      <c r="J111" t="s" s="65">
        <f>IF(B111&lt;&gt;"",$F$17,"")</f>
      </c>
      <c r="K111" s="16"/>
    </row>
    <row r="112" ht="15" customHeight="1">
      <c r="A112" s="7"/>
      <c r="B112" t="s" s="65">
        <f>IF(AND(B111&gt;0,B111&lt;$F$7),B111+1,"")</f>
      </c>
      <c r="C112" t="s" s="65">
        <f>IF(B112&lt;&gt;"",DATE(YEAR(C111),MONTH(C111)+1,DAY(C111)),"")</f>
      </c>
      <c r="D112" t="s" s="65">
        <f>IF(B112&lt;&gt;"",$F$5-E112,"")</f>
      </c>
      <c r="E112" t="s" s="65">
        <f>IF(B112&lt;&gt;"",I112-F112+E111,"")</f>
      </c>
      <c r="F112" t="s" s="65">
        <f>IF(B112&lt;&gt;"",D111*$F$9/100/12,"")</f>
      </c>
      <c r="G112" t="s" s="65">
        <f>IF(B112&lt;&gt;"",G111+F112,"")</f>
      </c>
      <c r="H112" t="s" s="65">
        <f>IF(B112&lt;&gt;"",$F$16,"")</f>
      </c>
      <c r="I112" t="s" s="65">
        <f>IF(B112&lt;&gt;"",$F$15,"")</f>
      </c>
      <c r="J112" t="s" s="65">
        <f>IF(B112&lt;&gt;"",$F$17,"")</f>
      </c>
      <c r="K112" s="16"/>
    </row>
    <row r="113" ht="15" customHeight="1">
      <c r="A113" s="7"/>
      <c r="B113" t="s" s="65">
        <f>IF(AND(B112&gt;0,B112&lt;$F$7),B112+1,"")</f>
      </c>
      <c r="C113" t="s" s="65">
        <f>IF(B113&lt;&gt;"",DATE(YEAR(C112),MONTH(C112)+1,DAY(C112)),"")</f>
      </c>
      <c r="D113" t="s" s="65">
        <f>IF(B113&lt;&gt;"",$F$5-E113,"")</f>
      </c>
      <c r="E113" t="s" s="65">
        <f>IF(B113&lt;&gt;"",I113-F113+E112,"")</f>
      </c>
      <c r="F113" t="s" s="65">
        <f>IF(B113&lt;&gt;"",D112*$F$9/100/12,"")</f>
      </c>
      <c r="G113" t="s" s="65">
        <f>IF(B113&lt;&gt;"",G112+F113,"")</f>
      </c>
      <c r="H113" t="s" s="65">
        <f>IF(B113&lt;&gt;"",$F$16,"")</f>
      </c>
      <c r="I113" t="s" s="65">
        <f>IF(B113&lt;&gt;"",$F$15,"")</f>
      </c>
      <c r="J113" t="s" s="65">
        <f>IF(B113&lt;&gt;"",$F$17,"")</f>
      </c>
      <c r="K113" s="16"/>
    </row>
    <row r="114" ht="15" customHeight="1">
      <c r="A114" s="7"/>
      <c r="B114" t="s" s="65">
        <f>IF(AND(B113&gt;0,B113&lt;$F$7),B113+1,"")</f>
      </c>
      <c r="C114" t="s" s="65">
        <f>IF(B114&lt;&gt;"",DATE(YEAR(C113),MONTH(C113)+1,DAY(C113)),"")</f>
      </c>
      <c r="D114" t="s" s="65">
        <f>IF(B114&lt;&gt;"",$F$5-E114,"")</f>
      </c>
      <c r="E114" t="s" s="65">
        <f>IF(B114&lt;&gt;"",I114-F114+E113,"")</f>
      </c>
      <c r="F114" t="s" s="65">
        <f>IF(B114&lt;&gt;"",D113*$F$9/100/12,"")</f>
      </c>
      <c r="G114" t="s" s="65">
        <f>IF(B114&lt;&gt;"",G113+F114,"")</f>
      </c>
      <c r="H114" t="s" s="65">
        <f>IF(B114&lt;&gt;"",$F$16,"")</f>
      </c>
      <c r="I114" t="s" s="65">
        <f>IF(B114&lt;&gt;"",$F$15,"")</f>
      </c>
      <c r="J114" t="s" s="65">
        <f>IF(B114&lt;&gt;"",$F$17,"")</f>
      </c>
      <c r="K114" s="16"/>
    </row>
    <row r="115" ht="15" customHeight="1">
      <c r="A115" s="7"/>
      <c r="B115" t="s" s="65">
        <f>IF(AND(B114&gt;0,B114&lt;$F$7),B114+1,"")</f>
      </c>
      <c r="C115" t="s" s="65">
        <f>IF(B115&lt;&gt;"",DATE(YEAR(C114),MONTH(C114)+1,DAY(C114)),"")</f>
      </c>
      <c r="D115" t="s" s="65">
        <f>IF(B115&lt;&gt;"",$F$5-E115,"")</f>
      </c>
      <c r="E115" t="s" s="65">
        <f>IF(B115&lt;&gt;"",I115-F115+E114,"")</f>
      </c>
      <c r="F115" t="s" s="65">
        <f>IF(B115&lt;&gt;"",D114*$F$9/100/12,"")</f>
      </c>
      <c r="G115" t="s" s="65">
        <f>IF(B115&lt;&gt;"",G114+F115,"")</f>
      </c>
      <c r="H115" t="s" s="65">
        <f>IF(B115&lt;&gt;"",$F$16,"")</f>
      </c>
      <c r="I115" t="s" s="65">
        <f>IF(B115&lt;&gt;"",$F$15,"")</f>
      </c>
      <c r="J115" t="s" s="65">
        <f>IF(B115&lt;&gt;"",$F$17,"")</f>
      </c>
      <c r="K115" s="16"/>
    </row>
    <row r="116" ht="15" customHeight="1">
      <c r="A116" s="7"/>
      <c r="B116" t="s" s="65">
        <f>IF(AND(B115&gt;0,B115&lt;$F$7),B115+1,"")</f>
      </c>
      <c r="C116" t="s" s="65">
        <f>IF(B116&lt;&gt;"",DATE(YEAR(C115),MONTH(C115)+1,DAY(C115)),"")</f>
      </c>
      <c r="D116" t="s" s="65">
        <f>IF(B116&lt;&gt;"",$F$5-E116,"")</f>
      </c>
      <c r="E116" t="s" s="65">
        <f>IF(B116&lt;&gt;"",I116-F116+E115,"")</f>
      </c>
      <c r="F116" t="s" s="65">
        <f>IF(B116&lt;&gt;"",D115*$F$9/100/12,"")</f>
      </c>
      <c r="G116" t="s" s="65">
        <f>IF(B116&lt;&gt;"",G115+F116,"")</f>
      </c>
      <c r="H116" t="s" s="65">
        <f>IF(B116&lt;&gt;"",$F$16,"")</f>
      </c>
      <c r="I116" t="s" s="65">
        <f>IF(B116&lt;&gt;"",$F$15,"")</f>
      </c>
      <c r="J116" t="s" s="65">
        <f>IF(B116&lt;&gt;"",$F$17,"")</f>
      </c>
      <c r="K116" s="16"/>
    </row>
    <row r="117" ht="15" customHeight="1">
      <c r="A117" s="7"/>
      <c r="B117" t="s" s="65">
        <f>IF(AND(B116&gt;0,B116&lt;$F$7),B116+1,"")</f>
      </c>
      <c r="C117" t="s" s="65">
        <f>IF(B117&lt;&gt;"",DATE(YEAR(C116),MONTH(C116)+1,DAY(C116)),"")</f>
      </c>
      <c r="D117" t="s" s="65">
        <f>IF(B117&lt;&gt;"",$F$5-E117,"")</f>
      </c>
      <c r="E117" t="s" s="65">
        <f>IF(B117&lt;&gt;"",I117-F117+E116,"")</f>
      </c>
      <c r="F117" t="s" s="65">
        <f>IF(B117&lt;&gt;"",D116*$F$9/100/12,"")</f>
      </c>
      <c r="G117" t="s" s="65">
        <f>IF(B117&lt;&gt;"",G116+F117,"")</f>
      </c>
      <c r="H117" t="s" s="65">
        <f>IF(B117&lt;&gt;"",$F$16,"")</f>
      </c>
      <c r="I117" t="s" s="65">
        <f>IF(B117&lt;&gt;"",$F$15,"")</f>
      </c>
      <c r="J117" t="s" s="65">
        <f>IF(B117&lt;&gt;"",$F$17,"")</f>
      </c>
      <c r="K117" s="16"/>
    </row>
    <row r="118" ht="15" customHeight="1">
      <c r="A118" s="7"/>
      <c r="B118" t="s" s="65">
        <f>IF(AND(B117&gt;0,B117&lt;$F$7),B117+1,"")</f>
      </c>
      <c r="C118" t="s" s="65">
        <f>IF(B118&lt;&gt;"",DATE(YEAR(C117),MONTH(C117)+1,DAY(C117)),"")</f>
      </c>
      <c r="D118" t="s" s="65">
        <f>IF(B118&lt;&gt;"",$F$5-E118,"")</f>
      </c>
      <c r="E118" t="s" s="65">
        <f>IF(B118&lt;&gt;"",I118-F118+E117,"")</f>
      </c>
      <c r="F118" t="s" s="65">
        <f>IF(B118&lt;&gt;"",D117*$F$9/100/12,"")</f>
      </c>
      <c r="G118" t="s" s="65">
        <f>IF(B118&lt;&gt;"",G117+F118,"")</f>
      </c>
      <c r="H118" t="s" s="65">
        <f>IF(B118&lt;&gt;"",$F$16,"")</f>
      </c>
      <c r="I118" t="s" s="65">
        <f>IF(B118&lt;&gt;"",$F$15,"")</f>
      </c>
      <c r="J118" t="s" s="65">
        <f>IF(B118&lt;&gt;"",$F$17,"")</f>
      </c>
      <c r="K118" s="16"/>
    </row>
    <row r="119" ht="15" customHeight="1">
      <c r="A119" s="7"/>
      <c r="B119" t="s" s="65">
        <f>IF(AND(B118&gt;0,B118&lt;$F$7),B118+1,"")</f>
      </c>
      <c r="C119" t="s" s="65">
        <f>IF(B119&lt;&gt;"",DATE(YEAR(C118),MONTH(C118)+1,DAY(C118)),"")</f>
      </c>
      <c r="D119" t="s" s="65">
        <f>IF(B119&lt;&gt;"",$F$5-E119,"")</f>
      </c>
      <c r="E119" t="s" s="65">
        <f>IF(B119&lt;&gt;"",I119-F119+E118,"")</f>
      </c>
      <c r="F119" t="s" s="65">
        <f>IF(B119&lt;&gt;"",D118*$F$9/100/12,"")</f>
      </c>
      <c r="G119" t="s" s="65">
        <f>IF(B119&lt;&gt;"",G118+F119,"")</f>
      </c>
      <c r="H119" t="s" s="65">
        <f>IF(B119&lt;&gt;"",$F$16,"")</f>
      </c>
      <c r="I119" t="s" s="65">
        <f>IF(B119&lt;&gt;"",$F$15,"")</f>
      </c>
      <c r="J119" t="s" s="65">
        <f>IF(B119&lt;&gt;"",$F$17,"")</f>
      </c>
      <c r="K119" s="16"/>
    </row>
    <row r="120" ht="15" customHeight="1">
      <c r="A120" s="7"/>
      <c r="B120" t="s" s="65">
        <f>IF(AND(B119&gt;0,B119&lt;$F$7),B119+1,"")</f>
      </c>
      <c r="C120" t="s" s="65">
        <f>IF(B120&lt;&gt;"",DATE(YEAR(C119),MONTH(C119)+1,DAY(C119)),"")</f>
      </c>
      <c r="D120" t="s" s="65">
        <f>IF(B120&lt;&gt;"",$F$5-E120,"")</f>
      </c>
      <c r="E120" t="s" s="65">
        <f>IF(B120&lt;&gt;"",I120-F120+E119,"")</f>
      </c>
      <c r="F120" t="s" s="65">
        <f>IF(B120&lt;&gt;"",D119*$F$9/100/12,"")</f>
      </c>
      <c r="G120" t="s" s="65">
        <f>IF(B120&lt;&gt;"",G119+F120,"")</f>
      </c>
      <c r="H120" t="s" s="65">
        <f>IF(B120&lt;&gt;"",$F$16,"")</f>
      </c>
      <c r="I120" t="s" s="65">
        <f>IF(B120&lt;&gt;"",$F$15,"")</f>
      </c>
      <c r="J120" t="s" s="65">
        <f>IF(B120&lt;&gt;"",$F$17,"")</f>
      </c>
      <c r="K120" s="16"/>
    </row>
    <row r="121" ht="15" customHeight="1">
      <c r="A121" s="7"/>
      <c r="B121" t="s" s="65">
        <f>IF(AND(B120&gt;0,B120&lt;$F$7),B120+1,"")</f>
      </c>
      <c r="C121" t="s" s="65">
        <f>IF(B121&lt;&gt;"",DATE(YEAR(C120),MONTH(C120)+1,DAY(C120)),"")</f>
      </c>
      <c r="D121" t="s" s="65">
        <f>IF(B121&lt;&gt;"",$F$5-E121,"")</f>
      </c>
      <c r="E121" t="s" s="65">
        <f>IF(B121&lt;&gt;"",I121-F121+E120,"")</f>
      </c>
      <c r="F121" t="s" s="65">
        <f>IF(B121&lt;&gt;"",D120*$F$9/100/12,"")</f>
      </c>
      <c r="G121" t="s" s="65">
        <f>IF(B121&lt;&gt;"",G120+F121,"")</f>
      </c>
      <c r="H121" t="s" s="65">
        <f>IF(B121&lt;&gt;"",$F$16,"")</f>
      </c>
      <c r="I121" t="s" s="65">
        <f>IF(B121&lt;&gt;"",$F$15,"")</f>
      </c>
      <c r="J121" t="s" s="65">
        <f>IF(B121&lt;&gt;"",$F$17,"")</f>
      </c>
      <c r="K121" s="16"/>
    </row>
    <row r="122" ht="15" customHeight="1">
      <c r="A122" s="7"/>
      <c r="B122" t="s" s="65">
        <f>IF(AND(B121&gt;0,B121&lt;$F$7),B121+1,"")</f>
      </c>
      <c r="C122" t="s" s="65">
        <f>IF(B122&lt;&gt;"",DATE(YEAR(C121),MONTH(C121)+1,DAY(C121)),"")</f>
      </c>
      <c r="D122" t="s" s="65">
        <f>IF(B122&lt;&gt;"",$F$5-E122,"")</f>
      </c>
      <c r="E122" t="s" s="65">
        <f>IF(B122&lt;&gt;"",I122-F122+E121,"")</f>
      </c>
      <c r="F122" t="s" s="65">
        <f>IF(B122&lt;&gt;"",D121*$F$9/100/12,"")</f>
      </c>
      <c r="G122" t="s" s="65">
        <f>IF(B122&lt;&gt;"",G121+F122,"")</f>
      </c>
      <c r="H122" t="s" s="65">
        <f>IF(B122&lt;&gt;"",$F$16,"")</f>
      </c>
      <c r="I122" t="s" s="65">
        <f>IF(B122&lt;&gt;"",$F$15,"")</f>
      </c>
      <c r="J122" t="s" s="65">
        <f>IF(B122&lt;&gt;"",$F$17,"")</f>
      </c>
      <c r="K122" s="16"/>
    </row>
    <row r="123" ht="15" customHeight="1">
      <c r="A123" s="7"/>
      <c r="B123" t="s" s="65">
        <f>IF(AND(B122&gt;0,B122&lt;$F$7),B122+1,"")</f>
      </c>
      <c r="C123" t="s" s="65">
        <f>IF(B123&lt;&gt;"",DATE(YEAR(C122),MONTH(C122)+1,DAY(C122)),"")</f>
      </c>
      <c r="D123" t="s" s="65">
        <f>IF(B123&lt;&gt;"",$F$5-E123,"")</f>
      </c>
      <c r="E123" t="s" s="65">
        <f>IF(B123&lt;&gt;"",I123-F123+E122,"")</f>
      </c>
      <c r="F123" t="s" s="65">
        <f>IF(B123&lt;&gt;"",D122*$F$9/100/12,"")</f>
      </c>
      <c r="G123" t="s" s="65">
        <f>IF(B123&lt;&gt;"",G122+F123,"")</f>
      </c>
      <c r="H123" t="s" s="65">
        <f>IF(B123&lt;&gt;"",$F$16,"")</f>
      </c>
      <c r="I123" t="s" s="65">
        <f>IF(B123&lt;&gt;"",$F$15,"")</f>
      </c>
      <c r="J123" t="s" s="65">
        <f>IF(B123&lt;&gt;"",$F$17,"")</f>
      </c>
      <c r="K123" s="16"/>
    </row>
    <row r="124" ht="15" customHeight="1">
      <c r="A124" s="7"/>
      <c r="B124" t="s" s="65">
        <f>IF(AND(B123&gt;0,B123&lt;$F$7),B123+1,"")</f>
      </c>
      <c r="C124" t="s" s="65">
        <f>IF(B124&lt;&gt;"",DATE(YEAR(C123),MONTH(C123)+1,DAY(C123)),"")</f>
      </c>
      <c r="D124" t="s" s="65">
        <f>IF(B124&lt;&gt;"",$F$5-E124,"")</f>
      </c>
      <c r="E124" t="s" s="65">
        <f>IF(B124&lt;&gt;"",I124-F124+E123,"")</f>
      </c>
      <c r="F124" t="s" s="65">
        <f>IF(B124&lt;&gt;"",D123*$F$9/100/12,"")</f>
      </c>
      <c r="G124" t="s" s="65">
        <f>IF(B124&lt;&gt;"",G123+F124,"")</f>
      </c>
      <c r="H124" t="s" s="65">
        <f>IF(B124&lt;&gt;"",$F$16,"")</f>
      </c>
      <c r="I124" t="s" s="65">
        <f>IF(B124&lt;&gt;"",$F$15,"")</f>
      </c>
      <c r="J124" t="s" s="65">
        <f>IF(B124&lt;&gt;"",$F$17,"")</f>
      </c>
      <c r="K124" s="16"/>
    </row>
    <row r="125" ht="15" customHeight="1">
      <c r="A125" s="7"/>
      <c r="B125" t="s" s="65">
        <f>IF(AND(B124&gt;0,B124&lt;$F$7),B124+1,"")</f>
      </c>
      <c r="C125" t="s" s="65">
        <f>IF(B125&lt;&gt;"",DATE(YEAR(C124),MONTH(C124)+1,DAY(C124)),"")</f>
      </c>
      <c r="D125" t="s" s="65">
        <f>IF(B125&lt;&gt;"",$F$5-E125,"")</f>
      </c>
      <c r="E125" t="s" s="65">
        <f>IF(B125&lt;&gt;"",I125-F125+E124,"")</f>
      </c>
      <c r="F125" t="s" s="65">
        <f>IF(B125&lt;&gt;"",D124*$F$9/100/12,"")</f>
      </c>
      <c r="G125" t="s" s="65">
        <f>IF(B125&lt;&gt;"",G124+F125,"")</f>
      </c>
      <c r="H125" t="s" s="65">
        <f>IF(B125&lt;&gt;"",$F$16,"")</f>
      </c>
      <c r="I125" t="s" s="65">
        <f>IF(B125&lt;&gt;"",$F$15,"")</f>
      </c>
      <c r="J125" t="s" s="65">
        <f>IF(B125&lt;&gt;"",$F$17,"")</f>
      </c>
      <c r="K125" s="16"/>
    </row>
    <row r="126" ht="15" customHeight="1">
      <c r="A126" s="7"/>
      <c r="B126" t="s" s="65">
        <f>IF(AND(B125&gt;0,B125&lt;$F$7),B125+1,"")</f>
      </c>
      <c r="C126" t="s" s="65">
        <f>IF(B126&lt;&gt;"",DATE(YEAR(C125),MONTH(C125)+1,DAY(C125)),"")</f>
      </c>
      <c r="D126" t="s" s="65">
        <f>IF(B126&lt;&gt;"",$F$5-E126,"")</f>
      </c>
      <c r="E126" t="s" s="65">
        <f>IF(B126&lt;&gt;"",I126-F126+E125,"")</f>
      </c>
      <c r="F126" t="s" s="65">
        <f>IF(B126&lt;&gt;"",D125*$F$9/100/12,"")</f>
      </c>
      <c r="G126" t="s" s="65">
        <f>IF(B126&lt;&gt;"",G125+F126,"")</f>
      </c>
      <c r="H126" t="s" s="65">
        <f>IF(B126&lt;&gt;"",$F$16,"")</f>
      </c>
      <c r="I126" t="s" s="65">
        <f>IF(B126&lt;&gt;"",$F$15,"")</f>
      </c>
      <c r="J126" t="s" s="65">
        <f>IF(B126&lt;&gt;"",$F$17,"")</f>
      </c>
      <c r="K126" s="16"/>
    </row>
    <row r="127" ht="15" customHeight="1">
      <c r="A127" s="7"/>
      <c r="B127" t="s" s="65">
        <f>IF(AND(B126&gt;0,B126&lt;$F$7),B126+1,"")</f>
      </c>
      <c r="C127" t="s" s="65">
        <f>IF(B127&lt;&gt;"",DATE(YEAR(C126),MONTH(C126)+1,DAY(C126)),"")</f>
      </c>
      <c r="D127" t="s" s="65">
        <f>IF(B127&lt;&gt;"",$F$5-E127,"")</f>
      </c>
      <c r="E127" t="s" s="65">
        <f>IF(B127&lt;&gt;"",I127-F127+E126,"")</f>
      </c>
      <c r="F127" t="s" s="65">
        <f>IF(B127&lt;&gt;"",D126*$F$9/100/12,"")</f>
      </c>
      <c r="G127" t="s" s="65">
        <f>IF(B127&lt;&gt;"",G126+F127,"")</f>
      </c>
      <c r="H127" t="s" s="65">
        <f>IF(B127&lt;&gt;"",$F$16,"")</f>
      </c>
      <c r="I127" t="s" s="65">
        <f>IF(B127&lt;&gt;"",$F$15,"")</f>
      </c>
      <c r="J127" t="s" s="65">
        <f>IF(B127&lt;&gt;"",$F$17,"")</f>
      </c>
      <c r="K127" s="16"/>
    </row>
    <row r="128" ht="15" customHeight="1">
      <c r="A128" s="7"/>
      <c r="B128" t="s" s="65">
        <f>IF(AND(B127&gt;0,B127&lt;$F$7),B127+1,"")</f>
      </c>
      <c r="C128" t="s" s="65">
        <f>IF(B128&lt;&gt;"",DATE(YEAR(C127),MONTH(C127)+1,DAY(C127)),"")</f>
      </c>
      <c r="D128" t="s" s="65">
        <f>IF(B128&lt;&gt;"",$F$5-E128,"")</f>
      </c>
      <c r="E128" t="s" s="65">
        <f>IF(B128&lt;&gt;"",I128-F128+E127,"")</f>
      </c>
      <c r="F128" t="s" s="65">
        <f>IF(B128&lt;&gt;"",D127*$F$9/100/12,"")</f>
      </c>
      <c r="G128" t="s" s="65">
        <f>IF(B128&lt;&gt;"",G127+F128,"")</f>
      </c>
      <c r="H128" t="s" s="65">
        <f>IF(B128&lt;&gt;"",$F$16,"")</f>
      </c>
      <c r="I128" t="s" s="65">
        <f>IF(B128&lt;&gt;"",$F$15,"")</f>
      </c>
      <c r="J128" t="s" s="65">
        <f>IF(B128&lt;&gt;"",$F$17,"")</f>
      </c>
      <c r="K128" s="16"/>
    </row>
    <row r="129" ht="15" customHeight="1">
      <c r="A129" s="7"/>
      <c r="B129" t="s" s="65">
        <f>IF(AND(B128&gt;0,B128&lt;$F$7),B128+1,"")</f>
      </c>
      <c r="C129" t="s" s="65">
        <f>IF(B129&lt;&gt;"",DATE(YEAR(C128),MONTH(C128)+1,DAY(C128)),"")</f>
      </c>
      <c r="D129" t="s" s="65">
        <f>IF(B129&lt;&gt;"",$F$5-E129,"")</f>
      </c>
      <c r="E129" t="s" s="65">
        <f>IF(B129&lt;&gt;"",I129-F129+E128,"")</f>
      </c>
      <c r="F129" t="s" s="65">
        <f>IF(B129&lt;&gt;"",D128*$F$9/100/12,"")</f>
      </c>
      <c r="G129" t="s" s="65">
        <f>IF(B129&lt;&gt;"",G128+F129,"")</f>
      </c>
      <c r="H129" t="s" s="65">
        <f>IF(B129&lt;&gt;"",$F$16,"")</f>
      </c>
      <c r="I129" t="s" s="65">
        <f>IF(B129&lt;&gt;"",$F$15,"")</f>
      </c>
      <c r="J129" t="s" s="65">
        <f>IF(B129&lt;&gt;"",$F$17,"")</f>
      </c>
      <c r="K129" s="16"/>
    </row>
    <row r="130" ht="15" customHeight="1">
      <c r="A130" s="7"/>
      <c r="B130" t="s" s="65">
        <f>IF(AND(B129&gt;0,B129&lt;$F$7),B129+1,"")</f>
      </c>
      <c r="C130" t="s" s="65">
        <f>IF(B130&lt;&gt;"",DATE(YEAR(C129),MONTH(C129)+1,DAY(C129)),"")</f>
      </c>
      <c r="D130" t="s" s="65">
        <f>IF(B130&lt;&gt;"",$F$5-E130,"")</f>
      </c>
      <c r="E130" t="s" s="65">
        <f>IF(B130&lt;&gt;"",I130-F130+E129,"")</f>
      </c>
      <c r="F130" t="s" s="65">
        <f>IF(B130&lt;&gt;"",D129*$F$9/100/12,"")</f>
      </c>
      <c r="G130" t="s" s="65">
        <f>IF(B130&lt;&gt;"",G129+F130,"")</f>
      </c>
      <c r="H130" t="s" s="65">
        <f>IF(B130&lt;&gt;"",$F$16,"")</f>
      </c>
      <c r="I130" t="s" s="65">
        <f>IF(B130&lt;&gt;"",$F$15,"")</f>
      </c>
      <c r="J130" t="s" s="65">
        <f>IF(B130&lt;&gt;"",$F$17,"")</f>
      </c>
      <c r="K130" s="16"/>
    </row>
    <row r="131" ht="15" customHeight="1">
      <c r="A131" s="7"/>
      <c r="B131" t="s" s="65">
        <f>IF(AND(B130&gt;0,B130&lt;$F$7),B130+1,"")</f>
      </c>
      <c r="C131" t="s" s="65">
        <f>IF(B131&lt;&gt;"",DATE(YEAR(C130),MONTH(C130)+1,DAY(C130)),"")</f>
      </c>
      <c r="D131" t="s" s="65">
        <f>IF(B131&lt;&gt;"",$F$5-E131,"")</f>
      </c>
      <c r="E131" t="s" s="65">
        <f>IF(B131&lt;&gt;"",I131-F131+E130,"")</f>
      </c>
      <c r="F131" t="s" s="65">
        <f>IF(B131&lt;&gt;"",D130*$F$9/100/12,"")</f>
      </c>
      <c r="G131" t="s" s="65">
        <f>IF(B131&lt;&gt;"",G130+F131,"")</f>
      </c>
      <c r="H131" t="s" s="65">
        <f>IF(B131&lt;&gt;"",$F$16,"")</f>
      </c>
      <c r="I131" t="s" s="65">
        <f>IF(B131&lt;&gt;"",$F$15,"")</f>
      </c>
      <c r="J131" t="s" s="65">
        <f>IF(B131&lt;&gt;"",$F$17,"")</f>
      </c>
      <c r="K131" s="16"/>
    </row>
    <row r="132" ht="15" customHeight="1">
      <c r="A132" s="7"/>
      <c r="B132" t="s" s="65">
        <f>IF(AND(B131&gt;0,B131&lt;$F$7),B131+1,"")</f>
      </c>
      <c r="C132" t="s" s="65">
        <f>IF(B132&lt;&gt;"",DATE(YEAR(C131),MONTH(C131)+1,DAY(C131)),"")</f>
      </c>
      <c r="D132" t="s" s="65">
        <f>IF(B132&lt;&gt;"",$F$5-E132,"")</f>
      </c>
      <c r="E132" t="s" s="65">
        <f>IF(B132&lt;&gt;"",I132-F132+E131,"")</f>
      </c>
      <c r="F132" t="s" s="65">
        <f>IF(B132&lt;&gt;"",D131*$F$9/100/12,"")</f>
      </c>
      <c r="G132" t="s" s="65">
        <f>IF(B132&lt;&gt;"",G131+F132,"")</f>
      </c>
      <c r="H132" t="s" s="65">
        <f>IF(B132&lt;&gt;"",$F$16,"")</f>
      </c>
      <c r="I132" t="s" s="65">
        <f>IF(B132&lt;&gt;"",$F$15,"")</f>
      </c>
      <c r="J132" t="s" s="65">
        <f>IF(B132&lt;&gt;"",$F$17,"")</f>
      </c>
      <c r="K132" s="16"/>
    </row>
    <row r="133" ht="15" customHeight="1">
      <c r="A133" s="7"/>
      <c r="B133" t="s" s="65">
        <f>IF(AND(B132&gt;0,B132&lt;$F$7),B132+1,"")</f>
      </c>
      <c r="C133" t="s" s="65">
        <f>IF(B133&lt;&gt;"",DATE(YEAR(C132),MONTH(C132)+1,DAY(C132)),"")</f>
      </c>
      <c r="D133" t="s" s="65">
        <f>IF(B133&lt;&gt;"",$F$5-E133,"")</f>
      </c>
      <c r="E133" t="s" s="65">
        <f>IF(B133&lt;&gt;"",I133-F133+E132,"")</f>
      </c>
      <c r="F133" t="s" s="65">
        <f>IF(B133&lt;&gt;"",D132*$F$9/100/12,"")</f>
      </c>
      <c r="G133" t="s" s="65">
        <f>IF(B133&lt;&gt;"",G132+F133,"")</f>
      </c>
      <c r="H133" t="s" s="65">
        <f>IF(B133&lt;&gt;"",$F$16,"")</f>
      </c>
      <c r="I133" t="s" s="65">
        <f>IF(B133&lt;&gt;"",$F$15,"")</f>
      </c>
      <c r="J133" t="s" s="65">
        <f>IF(B133&lt;&gt;"",$F$17,"")</f>
      </c>
      <c r="K133" s="16"/>
    </row>
    <row r="134" ht="15" customHeight="1">
      <c r="A134" s="7"/>
      <c r="B134" t="s" s="65">
        <f>IF(AND(B133&gt;0,B133&lt;$F$7),B133+1,"")</f>
      </c>
      <c r="C134" t="s" s="65">
        <f>IF(B134&lt;&gt;"",DATE(YEAR(C133),MONTH(C133)+1,DAY(C133)),"")</f>
      </c>
      <c r="D134" t="s" s="65">
        <f>IF(B134&lt;&gt;"",$F$5-E134,"")</f>
      </c>
      <c r="E134" t="s" s="65">
        <f>IF(B134&lt;&gt;"",I134-F134+E133,"")</f>
      </c>
      <c r="F134" t="s" s="65">
        <f>IF(B134&lt;&gt;"",D133*$F$9/100/12,"")</f>
      </c>
      <c r="G134" t="s" s="65">
        <f>IF(B134&lt;&gt;"",G133+F134,"")</f>
      </c>
      <c r="H134" t="s" s="65">
        <f>IF(B134&lt;&gt;"",$F$16,"")</f>
      </c>
      <c r="I134" t="s" s="65">
        <f>IF(B134&lt;&gt;"",$F$15,"")</f>
      </c>
      <c r="J134" t="s" s="65">
        <f>IF(B134&lt;&gt;"",$F$17,"")</f>
      </c>
      <c r="K134" s="16"/>
    </row>
    <row r="135" ht="15" customHeight="1">
      <c r="A135" s="7"/>
      <c r="B135" t="s" s="65">
        <f>IF(AND(B134&gt;0,B134&lt;$F$7),B134+1,"")</f>
      </c>
      <c r="C135" t="s" s="65">
        <f>IF(B135&lt;&gt;"",DATE(YEAR(C134),MONTH(C134)+1,DAY(C134)),"")</f>
      </c>
      <c r="D135" t="s" s="65">
        <f>IF(B135&lt;&gt;"",$F$5-E135,"")</f>
      </c>
      <c r="E135" t="s" s="65">
        <f>IF(B135&lt;&gt;"",I135-F135+E134,"")</f>
      </c>
      <c r="F135" t="s" s="65">
        <f>IF(B135&lt;&gt;"",D134*$F$9/100/12,"")</f>
      </c>
      <c r="G135" t="s" s="65">
        <f>IF(B135&lt;&gt;"",G134+F135,"")</f>
      </c>
      <c r="H135" t="s" s="65">
        <f>IF(B135&lt;&gt;"",$F$16,"")</f>
      </c>
      <c r="I135" t="s" s="65">
        <f>IF(B135&lt;&gt;"",$F$15,"")</f>
      </c>
      <c r="J135" t="s" s="65">
        <f>IF(B135&lt;&gt;"",$F$17,"")</f>
      </c>
      <c r="K135" s="16"/>
    </row>
    <row r="136" ht="15" customHeight="1">
      <c r="A136" s="7"/>
      <c r="B136" t="s" s="65">
        <f>IF(AND(B135&gt;0,B135&lt;$F$7),B135+1,"")</f>
      </c>
      <c r="C136" t="s" s="65">
        <f>IF(B136&lt;&gt;"",DATE(YEAR(C135),MONTH(C135)+1,DAY(C135)),"")</f>
      </c>
      <c r="D136" t="s" s="65">
        <f>IF(B136&lt;&gt;"",$F$5-E136,"")</f>
      </c>
      <c r="E136" t="s" s="65">
        <f>IF(B136&lt;&gt;"",I136-F136+E135,"")</f>
      </c>
      <c r="F136" t="s" s="65">
        <f>IF(B136&lt;&gt;"",D135*$F$9/100/12,"")</f>
      </c>
      <c r="G136" t="s" s="65">
        <f>IF(B136&lt;&gt;"",G135+F136,"")</f>
      </c>
      <c r="H136" t="s" s="65">
        <f>IF(B136&lt;&gt;"",$F$16,"")</f>
      </c>
      <c r="I136" t="s" s="65">
        <f>IF(B136&lt;&gt;"",$F$15,"")</f>
      </c>
      <c r="J136" t="s" s="65">
        <f>IF(B136&lt;&gt;"",$F$17,"")</f>
      </c>
      <c r="K136" s="16"/>
    </row>
    <row r="137" ht="15" customHeight="1">
      <c r="A137" s="7"/>
      <c r="B137" t="s" s="65">
        <f>IF(AND(B136&gt;0,B136&lt;$F$7),B136+1,"")</f>
      </c>
      <c r="C137" t="s" s="65">
        <f>IF(B137&lt;&gt;"",DATE(YEAR(C136),MONTH(C136)+1,DAY(C136)),"")</f>
      </c>
      <c r="D137" t="s" s="65">
        <f>IF(B137&lt;&gt;"",$F$5-E137,"")</f>
      </c>
      <c r="E137" t="s" s="65">
        <f>IF(B137&lt;&gt;"",I137-F137+E136,"")</f>
      </c>
      <c r="F137" t="s" s="65">
        <f>IF(B137&lt;&gt;"",D136*$F$9/100/12,"")</f>
      </c>
      <c r="G137" t="s" s="65">
        <f>IF(B137&lt;&gt;"",G136+F137,"")</f>
      </c>
      <c r="H137" t="s" s="65">
        <f>IF(B137&lt;&gt;"",$F$16,"")</f>
      </c>
      <c r="I137" t="s" s="65">
        <f>IF(B137&lt;&gt;"",$F$15,"")</f>
      </c>
      <c r="J137" t="s" s="65">
        <f>IF(B137&lt;&gt;"",$F$17,"")</f>
      </c>
      <c r="K137" s="16"/>
    </row>
    <row r="138" ht="15" customHeight="1">
      <c r="A138" s="7"/>
      <c r="B138" t="s" s="65">
        <f>IF(AND(B137&gt;0,B137&lt;$F$7),B137+1,"")</f>
      </c>
      <c r="C138" t="s" s="65">
        <f>IF(B138&lt;&gt;"",DATE(YEAR(C137),MONTH(C137)+1,DAY(C137)),"")</f>
      </c>
      <c r="D138" t="s" s="65">
        <f>IF(B138&lt;&gt;"",$F$5-E138,"")</f>
      </c>
      <c r="E138" t="s" s="65">
        <f>IF(B138&lt;&gt;"",I138-F138+E137,"")</f>
      </c>
      <c r="F138" t="s" s="65">
        <f>IF(B138&lt;&gt;"",D137*$F$9/100/12,"")</f>
      </c>
      <c r="G138" t="s" s="65">
        <f>IF(B138&lt;&gt;"",G137+F138,"")</f>
      </c>
      <c r="H138" t="s" s="65">
        <f>IF(B138&lt;&gt;"",$F$16,"")</f>
      </c>
      <c r="I138" t="s" s="65">
        <f>IF(B138&lt;&gt;"",$F$15,"")</f>
      </c>
      <c r="J138" t="s" s="65">
        <f>IF(B138&lt;&gt;"",$F$17,"")</f>
      </c>
      <c r="K138" s="16"/>
    </row>
    <row r="139" ht="15" customHeight="1">
      <c r="A139" s="7"/>
      <c r="B139" t="s" s="65">
        <f>IF(AND(B138&gt;0,B138&lt;$F$7),B138+1,"")</f>
      </c>
      <c r="C139" t="s" s="65">
        <f>IF(B139&lt;&gt;"",DATE(YEAR(C138),MONTH(C138)+1,DAY(C138)),"")</f>
      </c>
      <c r="D139" t="s" s="65">
        <f>IF(B139&lt;&gt;"",$F$5-E139,"")</f>
      </c>
      <c r="E139" t="s" s="65">
        <f>IF(B139&lt;&gt;"",I139-F139+E138,"")</f>
      </c>
      <c r="F139" t="s" s="65">
        <f>IF(B139&lt;&gt;"",D138*$F$9/100/12,"")</f>
      </c>
      <c r="G139" t="s" s="65">
        <f>IF(B139&lt;&gt;"",G138+F139,"")</f>
      </c>
      <c r="H139" t="s" s="65">
        <f>IF(B139&lt;&gt;"",$F$16,"")</f>
      </c>
      <c r="I139" t="s" s="65">
        <f>IF(B139&lt;&gt;"",$F$15,"")</f>
      </c>
      <c r="J139" t="s" s="65">
        <f>IF(B139&lt;&gt;"",$F$17,"")</f>
      </c>
      <c r="K139" s="16"/>
    </row>
    <row r="140" ht="15" customHeight="1">
      <c r="A140" s="7"/>
      <c r="B140" t="s" s="65">
        <f>IF(AND(B139&gt;0,B139&lt;$F$7),B139+1,"")</f>
      </c>
      <c r="C140" t="s" s="65">
        <f>IF(B140&lt;&gt;"",DATE(YEAR(C139),MONTH(C139)+1,DAY(C139)),"")</f>
      </c>
      <c r="D140" t="s" s="65">
        <f>IF(B140&lt;&gt;"",$F$5-E140,"")</f>
      </c>
      <c r="E140" t="s" s="65">
        <f>IF(B140&lt;&gt;"",I140-F140+E139,"")</f>
      </c>
      <c r="F140" t="s" s="65">
        <f>IF(B140&lt;&gt;"",D139*$F$9/100/12,"")</f>
      </c>
      <c r="G140" t="s" s="65">
        <f>IF(B140&lt;&gt;"",G139+F140,"")</f>
      </c>
      <c r="H140" t="s" s="65">
        <f>IF(B140&lt;&gt;"",$F$16,"")</f>
      </c>
      <c r="I140" t="s" s="65">
        <f>IF(B140&lt;&gt;"",$F$15,"")</f>
      </c>
      <c r="J140" t="s" s="65">
        <f>IF(B140&lt;&gt;"",$F$17,"")</f>
      </c>
      <c r="K140" s="16"/>
    </row>
    <row r="141" ht="15" customHeight="1">
      <c r="A141" s="7"/>
      <c r="B141" t="s" s="65">
        <f>IF(AND(B140&gt;0,B140&lt;$F$7),B140+1,"")</f>
      </c>
      <c r="C141" t="s" s="65">
        <f>IF(B141&lt;&gt;"",DATE(YEAR(C140),MONTH(C140)+1,DAY(C140)),"")</f>
      </c>
      <c r="D141" t="s" s="65">
        <f>IF(B141&lt;&gt;"",$F$5-E141,"")</f>
      </c>
      <c r="E141" t="s" s="65">
        <f>IF(B141&lt;&gt;"",I141-F141+E140,"")</f>
      </c>
      <c r="F141" t="s" s="65">
        <f>IF(B141&lt;&gt;"",D140*$F$9/100/12,"")</f>
      </c>
      <c r="G141" t="s" s="65">
        <f>IF(B141&lt;&gt;"",G140+F141,"")</f>
      </c>
      <c r="H141" t="s" s="65">
        <f>IF(B141&lt;&gt;"",$F$16,"")</f>
      </c>
      <c r="I141" t="s" s="65">
        <f>IF(B141&lt;&gt;"",$F$15,"")</f>
      </c>
      <c r="J141" t="s" s="65">
        <f>IF(B141&lt;&gt;"",$F$17,"")</f>
      </c>
      <c r="K141" s="16"/>
    </row>
    <row r="142" ht="15" customHeight="1">
      <c r="A142" s="7"/>
      <c r="B142" t="s" s="65">
        <f>IF(AND(B141&gt;0,B141&lt;$F$7),B141+1,"")</f>
      </c>
      <c r="C142" t="s" s="65">
        <f>IF(B142&lt;&gt;"",DATE(YEAR(C141),MONTH(C141)+1,DAY(C141)),"")</f>
      </c>
      <c r="D142" t="s" s="65">
        <f>IF(B142&lt;&gt;"",$F$5-E142,"")</f>
      </c>
      <c r="E142" t="s" s="65">
        <f>IF(B142&lt;&gt;"",I142-F142+E141,"")</f>
      </c>
      <c r="F142" t="s" s="65">
        <f>IF(B142&lt;&gt;"",D141*$F$9/100/12,"")</f>
      </c>
      <c r="G142" t="s" s="65">
        <f>IF(B142&lt;&gt;"",G141+F142,"")</f>
      </c>
      <c r="H142" t="s" s="65">
        <f>IF(B142&lt;&gt;"",$F$16,"")</f>
      </c>
      <c r="I142" t="s" s="65">
        <f>IF(B142&lt;&gt;"",$F$15,"")</f>
      </c>
      <c r="J142" t="s" s="65">
        <f>IF(B142&lt;&gt;"",$F$17,"")</f>
      </c>
      <c r="K142" s="16"/>
    </row>
    <row r="143" ht="15" customHeight="1">
      <c r="A143" s="7"/>
      <c r="B143" t="s" s="65">
        <f>IF(AND(B142&gt;0,B142&lt;$F$7),B142+1,"")</f>
      </c>
      <c r="C143" t="s" s="65">
        <f>IF(B143&lt;&gt;"",DATE(YEAR(C142),MONTH(C142)+1,DAY(C142)),"")</f>
      </c>
      <c r="D143" t="s" s="65">
        <f>IF(B143&lt;&gt;"",$F$5-E143,"")</f>
      </c>
      <c r="E143" t="s" s="65">
        <f>IF(B143&lt;&gt;"",I143-F143+E142,"")</f>
      </c>
      <c r="F143" t="s" s="65">
        <f>IF(B143&lt;&gt;"",D142*$F$9/100/12,"")</f>
      </c>
      <c r="G143" t="s" s="65">
        <f>IF(B143&lt;&gt;"",G142+F143,"")</f>
      </c>
      <c r="H143" t="s" s="65">
        <f>IF(B143&lt;&gt;"",$F$16,"")</f>
      </c>
      <c r="I143" t="s" s="65">
        <f>IF(B143&lt;&gt;"",$F$15,"")</f>
      </c>
      <c r="J143" t="s" s="65">
        <f>IF(B143&lt;&gt;"",$F$17,"")</f>
      </c>
      <c r="K143" s="16"/>
    </row>
    <row r="144" ht="15" customHeight="1">
      <c r="A144" s="7"/>
      <c r="B144" t="s" s="65">
        <f>IF(AND(B143&gt;0,B143&lt;$F$7),B143+1,"")</f>
      </c>
      <c r="C144" t="s" s="65">
        <f>IF(B144&lt;&gt;"",DATE(YEAR(C143),MONTH(C143)+1,DAY(C143)),"")</f>
      </c>
      <c r="D144" t="s" s="65">
        <f>IF(B144&lt;&gt;"",$F$5-E144,"")</f>
      </c>
      <c r="E144" t="s" s="65">
        <f>IF(B144&lt;&gt;"",I144-F144+E143,"")</f>
      </c>
      <c r="F144" t="s" s="65">
        <f>IF(B144&lt;&gt;"",D143*$F$9/100/12,"")</f>
      </c>
      <c r="G144" t="s" s="65">
        <f>IF(B144&lt;&gt;"",G143+F144,"")</f>
      </c>
      <c r="H144" t="s" s="65">
        <f>IF(B144&lt;&gt;"",$F$16,"")</f>
      </c>
      <c r="I144" t="s" s="65">
        <f>IF(B144&lt;&gt;"",$F$15,"")</f>
      </c>
      <c r="J144" t="s" s="65">
        <f>IF(B144&lt;&gt;"",$F$17,"")</f>
      </c>
      <c r="K144" s="16"/>
    </row>
    <row r="145" ht="15" customHeight="1">
      <c r="A145" s="7"/>
      <c r="B145" t="s" s="65">
        <f>IF(AND(B144&gt;0,B144&lt;$F$7),B144+1,"")</f>
      </c>
      <c r="C145" t="s" s="65">
        <f>IF(B145&lt;&gt;"",DATE(YEAR(C144),MONTH(C144)+1,DAY(C144)),"")</f>
      </c>
      <c r="D145" t="s" s="65">
        <f>IF(B145&lt;&gt;"",$F$5-E145,"")</f>
      </c>
      <c r="E145" t="s" s="65">
        <f>IF(B145&lt;&gt;"",I145-F145+E144,"")</f>
      </c>
      <c r="F145" t="s" s="65">
        <f>IF(B145&lt;&gt;"",D144*$F$9/100/12,"")</f>
      </c>
      <c r="G145" t="s" s="65">
        <f>IF(B145&lt;&gt;"",G144+F145,"")</f>
      </c>
      <c r="H145" t="s" s="65">
        <f>IF(B145&lt;&gt;"",$F$16,"")</f>
      </c>
      <c r="I145" t="s" s="65">
        <f>IF(B145&lt;&gt;"",$F$15,"")</f>
      </c>
      <c r="J145" t="s" s="65">
        <f>IF(B145&lt;&gt;"",$F$17,"")</f>
      </c>
      <c r="K145" s="16"/>
    </row>
    <row r="146" ht="15" customHeight="1">
      <c r="A146" s="7"/>
      <c r="B146" t="s" s="65">
        <f>IF(AND(B145&gt;0,B145&lt;$F$7),B145+1,"")</f>
      </c>
      <c r="C146" t="s" s="65">
        <f>IF(B146&lt;&gt;"",DATE(YEAR(C145),MONTH(C145)+1,DAY(C145)),"")</f>
      </c>
      <c r="D146" t="s" s="65">
        <f>IF(B146&lt;&gt;"",$F$5-E146,"")</f>
      </c>
      <c r="E146" t="s" s="65">
        <f>IF(B146&lt;&gt;"",I146-F146+E145,"")</f>
      </c>
      <c r="F146" t="s" s="65">
        <f>IF(B146&lt;&gt;"",D145*$F$9/100/12,"")</f>
      </c>
      <c r="G146" t="s" s="65">
        <f>IF(B146&lt;&gt;"",G145+F146,"")</f>
      </c>
      <c r="H146" t="s" s="65">
        <f>IF(B146&lt;&gt;"",$F$16,"")</f>
      </c>
      <c r="I146" t="s" s="65">
        <f>IF(B146&lt;&gt;"",$F$15,"")</f>
      </c>
      <c r="J146" t="s" s="65">
        <f>IF(B146&lt;&gt;"",$F$17,"")</f>
      </c>
      <c r="K146" s="16"/>
    </row>
    <row r="147" ht="15" customHeight="1">
      <c r="A147" s="7"/>
      <c r="B147" t="s" s="65">
        <f>IF(AND(B146&gt;0,B146&lt;$F$7),B146+1,"")</f>
      </c>
      <c r="C147" t="s" s="65">
        <f>IF(B147&lt;&gt;"",DATE(YEAR(C146),MONTH(C146)+1,DAY(C146)),"")</f>
      </c>
      <c r="D147" t="s" s="65">
        <f>IF(B147&lt;&gt;"",$F$5-E147,"")</f>
      </c>
      <c r="E147" t="s" s="65">
        <f>IF(B147&lt;&gt;"",I147-F147+E146,"")</f>
      </c>
      <c r="F147" t="s" s="65">
        <f>IF(B147&lt;&gt;"",D146*$F$9/100/12,"")</f>
      </c>
      <c r="G147" t="s" s="65">
        <f>IF(B147&lt;&gt;"",G146+F147,"")</f>
      </c>
      <c r="H147" t="s" s="65">
        <f>IF(B147&lt;&gt;"",$F$16,"")</f>
      </c>
      <c r="I147" t="s" s="65">
        <f>IF(B147&lt;&gt;"",$F$15,"")</f>
      </c>
      <c r="J147" t="s" s="65">
        <f>IF(B147&lt;&gt;"",$F$17,"")</f>
      </c>
      <c r="K147" s="16"/>
    </row>
    <row r="148" ht="15" customHeight="1">
      <c r="A148" s="7"/>
      <c r="B148" t="s" s="65">
        <f>IF(AND(B147&gt;0,B147&lt;$F$7),B147+1,"")</f>
      </c>
      <c r="C148" t="s" s="65">
        <f>IF(B148&lt;&gt;"",DATE(YEAR(C147),MONTH(C147)+1,DAY(C147)),"")</f>
      </c>
      <c r="D148" t="s" s="65">
        <f>IF(B148&lt;&gt;"",$F$5-E148,"")</f>
      </c>
      <c r="E148" t="s" s="65">
        <f>IF(B148&lt;&gt;"",I148-F148+E147,"")</f>
      </c>
      <c r="F148" t="s" s="65">
        <f>IF(B148&lt;&gt;"",D147*$F$9/100/12,"")</f>
      </c>
      <c r="G148" t="s" s="65">
        <f>IF(B148&lt;&gt;"",G147+F148,"")</f>
      </c>
      <c r="H148" t="s" s="65">
        <f>IF(B148&lt;&gt;"",$F$16,"")</f>
      </c>
      <c r="I148" t="s" s="65">
        <f>IF(B148&lt;&gt;"",$F$15,"")</f>
      </c>
      <c r="J148" t="s" s="65">
        <f>IF(B148&lt;&gt;"",$F$17,"")</f>
      </c>
      <c r="K148" s="16"/>
    </row>
    <row r="149" ht="15" customHeight="1">
      <c r="A149" s="7"/>
      <c r="B149" t="s" s="65">
        <f>IF(AND(B148&gt;0,B148&lt;$F$7),B148+1,"")</f>
      </c>
      <c r="C149" t="s" s="65">
        <f>IF(B149&lt;&gt;"",DATE(YEAR(C148),MONTH(C148)+1,DAY(C148)),"")</f>
      </c>
      <c r="D149" t="s" s="65">
        <f>IF(B149&lt;&gt;"",$F$5-E149,"")</f>
      </c>
      <c r="E149" t="s" s="65">
        <f>IF(B149&lt;&gt;"",I149-F149+E148,"")</f>
      </c>
      <c r="F149" t="s" s="65">
        <f>IF(B149&lt;&gt;"",D148*$F$9/100/12,"")</f>
      </c>
      <c r="G149" t="s" s="65">
        <f>IF(B149&lt;&gt;"",G148+F149,"")</f>
      </c>
      <c r="H149" t="s" s="65">
        <f>IF(B149&lt;&gt;"",$F$16,"")</f>
      </c>
      <c r="I149" t="s" s="65">
        <f>IF(B149&lt;&gt;"",$F$15,"")</f>
      </c>
      <c r="J149" t="s" s="65">
        <f>IF(B149&lt;&gt;"",$F$17,"")</f>
      </c>
      <c r="K149" s="16"/>
    </row>
    <row r="150" ht="15" customHeight="1">
      <c r="A150" s="7"/>
      <c r="B150" t="s" s="65">
        <f>IF(AND(B149&gt;0,B149&lt;$F$7),B149+1,"")</f>
      </c>
      <c r="C150" t="s" s="65">
        <f>IF(B150&lt;&gt;"",DATE(YEAR(C149),MONTH(C149)+1,DAY(C149)),"")</f>
      </c>
      <c r="D150" t="s" s="65">
        <f>IF(B150&lt;&gt;"",$F$5-E150,"")</f>
      </c>
      <c r="E150" t="s" s="65">
        <f>IF(B150&lt;&gt;"",I150-F150+E149,"")</f>
      </c>
      <c r="F150" t="s" s="65">
        <f>IF(B150&lt;&gt;"",D149*$F$9/100/12,"")</f>
      </c>
      <c r="G150" t="s" s="65">
        <f>IF(B150&lt;&gt;"",G149+F150,"")</f>
      </c>
      <c r="H150" t="s" s="65">
        <f>IF(B150&lt;&gt;"",$F$16,"")</f>
      </c>
      <c r="I150" t="s" s="65">
        <f>IF(B150&lt;&gt;"",$F$15,"")</f>
      </c>
      <c r="J150" t="s" s="65">
        <f>IF(B150&lt;&gt;"",$F$17,"")</f>
      </c>
      <c r="K150" s="16"/>
    </row>
    <row r="151" ht="15" customHeight="1">
      <c r="A151" s="7"/>
      <c r="B151" t="s" s="65">
        <f>IF(AND(B150&gt;0,B150&lt;$F$7),B150+1,"")</f>
      </c>
      <c r="C151" t="s" s="65">
        <f>IF(B151&lt;&gt;"",DATE(YEAR(C150),MONTH(C150)+1,DAY(C150)),"")</f>
      </c>
      <c r="D151" t="s" s="65">
        <f>IF(B151&lt;&gt;"",$F$5-E151,"")</f>
      </c>
      <c r="E151" t="s" s="65">
        <f>IF(B151&lt;&gt;"",I151-F151+E150,"")</f>
      </c>
      <c r="F151" t="s" s="65">
        <f>IF(B151&lt;&gt;"",D150*$F$9/100/12,"")</f>
      </c>
      <c r="G151" t="s" s="65">
        <f>IF(B151&lt;&gt;"",G150+F151,"")</f>
      </c>
      <c r="H151" t="s" s="65">
        <f>IF(B151&lt;&gt;"",$F$16,"")</f>
      </c>
      <c r="I151" t="s" s="65">
        <f>IF(B151&lt;&gt;"",$F$15,"")</f>
      </c>
      <c r="J151" t="s" s="65">
        <f>IF(B151&lt;&gt;"",$F$17,"")</f>
      </c>
      <c r="K151" s="16"/>
    </row>
    <row r="152" ht="15" customHeight="1">
      <c r="A152" s="7"/>
      <c r="B152" t="s" s="65">
        <f>IF(AND(B151&gt;0,B151&lt;$F$7),B151+1,"")</f>
      </c>
      <c r="C152" t="s" s="65">
        <f>IF(B152&lt;&gt;"",DATE(YEAR(C151),MONTH(C151)+1,DAY(C151)),"")</f>
      </c>
      <c r="D152" t="s" s="65">
        <f>IF(B152&lt;&gt;"",$F$5-E152,"")</f>
      </c>
      <c r="E152" t="s" s="65">
        <f>IF(B152&lt;&gt;"",I152-F152+E151,"")</f>
      </c>
      <c r="F152" t="s" s="65">
        <f>IF(B152&lt;&gt;"",D151*$F$9/100/12,"")</f>
      </c>
      <c r="G152" t="s" s="65">
        <f>IF(B152&lt;&gt;"",G151+F152,"")</f>
      </c>
      <c r="H152" t="s" s="65">
        <f>IF(B152&lt;&gt;"",$F$16,"")</f>
      </c>
      <c r="I152" t="s" s="65">
        <f>IF(B152&lt;&gt;"",$F$15,"")</f>
      </c>
      <c r="J152" t="s" s="65">
        <f>IF(B152&lt;&gt;"",$F$17,"")</f>
      </c>
      <c r="K152" s="16"/>
    </row>
    <row r="153" ht="15" customHeight="1">
      <c r="A153" s="7"/>
      <c r="B153" t="s" s="65">
        <f>IF(AND(B152&gt;0,B152&lt;$F$7),B152+1,"")</f>
      </c>
      <c r="C153" t="s" s="65">
        <f>IF(B153&lt;&gt;"",DATE(YEAR(C152),MONTH(C152)+1,DAY(C152)),"")</f>
      </c>
      <c r="D153" t="s" s="65">
        <f>IF(B153&lt;&gt;"",$F$5-E153,"")</f>
      </c>
      <c r="E153" t="s" s="65">
        <f>IF(B153&lt;&gt;"",I153-F153+E152,"")</f>
      </c>
      <c r="F153" t="s" s="65">
        <f>IF(B153&lt;&gt;"",D152*$F$9/100/12,"")</f>
      </c>
      <c r="G153" t="s" s="65">
        <f>IF(B153&lt;&gt;"",G152+F153,"")</f>
      </c>
      <c r="H153" t="s" s="65">
        <f>IF(B153&lt;&gt;"",$F$16,"")</f>
      </c>
      <c r="I153" t="s" s="65">
        <f>IF(B153&lt;&gt;"",$F$15,"")</f>
      </c>
      <c r="J153" t="s" s="65">
        <f>IF(B153&lt;&gt;"",$F$17,"")</f>
      </c>
      <c r="K153" s="16"/>
    </row>
    <row r="154" ht="15" customHeight="1">
      <c r="A154" s="7"/>
      <c r="B154" t="s" s="65">
        <f>IF(AND(B153&gt;0,B153&lt;$F$7),B153+1,"")</f>
      </c>
      <c r="C154" t="s" s="65">
        <f>IF(B154&lt;&gt;"",DATE(YEAR(C153),MONTH(C153)+1,DAY(C153)),"")</f>
      </c>
      <c r="D154" t="s" s="65">
        <f>IF(B154&lt;&gt;"",$F$5-E154,"")</f>
      </c>
      <c r="E154" t="s" s="65">
        <f>IF(B154&lt;&gt;"",I154-F154+E153,"")</f>
      </c>
      <c r="F154" t="s" s="65">
        <f>IF(B154&lt;&gt;"",D153*$F$9/100/12,"")</f>
      </c>
      <c r="G154" t="s" s="65">
        <f>IF(B154&lt;&gt;"",G153+F154,"")</f>
      </c>
      <c r="H154" t="s" s="65">
        <f>IF(B154&lt;&gt;"",$F$16,"")</f>
      </c>
      <c r="I154" t="s" s="65">
        <f>IF(B154&lt;&gt;"",$F$15,"")</f>
      </c>
      <c r="J154" t="s" s="65">
        <f>IF(B154&lt;&gt;"",$F$17,"")</f>
      </c>
      <c r="K154" s="16"/>
    </row>
    <row r="155" ht="15" customHeight="1">
      <c r="A155" s="7"/>
      <c r="B155" t="s" s="65">
        <f>IF(AND(B154&gt;0,B154&lt;$F$7),B154+1,"")</f>
      </c>
      <c r="C155" t="s" s="65">
        <f>IF(B155&lt;&gt;"",DATE(YEAR(C154),MONTH(C154)+1,DAY(C154)),"")</f>
      </c>
      <c r="D155" t="s" s="65">
        <f>IF(B155&lt;&gt;"",$F$5-E155,"")</f>
      </c>
      <c r="E155" t="s" s="65">
        <f>IF(B155&lt;&gt;"",I155-F155+E154,"")</f>
      </c>
      <c r="F155" t="s" s="65">
        <f>IF(B155&lt;&gt;"",D154*$F$9/100/12,"")</f>
      </c>
      <c r="G155" t="s" s="65">
        <f>IF(B155&lt;&gt;"",G154+F155,"")</f>
      </c>
      <c r="H155" t="s" s="65">
        <f>IF(B155&lt;&gt;"",$F$16,"")</f>
      </c>
      <c r="I155" t="s" s="65">
        <f>IF(B155&lt;&gt;"",$F$15,"")</f>
      </c>
      <c r="J155" t="s" s="65">
        <f>IF(B155&lt;&gt;"",$F$17,"")</f>
      </c>
      <c r="K155" s="16"/>
    </row>
    <row r="156" ht="15" customHeight="1">
      <c r="A156" s="7"/>
      <c r="B156" t="s" s="65">
        <f>IF(AND(B155&gt;0,B155&lt;$F$7),B155+1,"")</f>
      </c>
      <c r="C156" t="s" s="65">
        <f>IF(B156&lt;&gt;"",DATE(YEAR(C155),MONTH(C155)+1,DAY(C155)),"")</f>
      </c>
      <c r="D156" t="s" s="65">
        <f>IF(B156&lt;&gt;"",$F$5-E156,"")</f>
      </c>
      <c r="E156" t="s" s="65">
        <f>IF(B156&lt;&gt;"",I156-F156+E155,"")</f>
      </c>
      <c r="F156" t="s" s="65">
        <f>IF(B156&lt;&gt;"",D155*$F$9/100/12,"")</f>
      </c>
      <c r="G156" t="s" s="65">
        <f>IF(B156&lt;&gt;"",G155+F156,"")</f>
      </c>
      <c r="H156" t="s" s="65">
        <f>IF(B156&lt;&gt;"",$F$16,"")</f>
      </c>
      <c r="I156" t="s" s="65">
        <f>IF(B156&lt;&gt;"",$F$15,"")</f>
      </c>
      <c r="J156" t="s" s="65">
        <f>IF(B156&lt;&gt;"",$F$17,"")</f>
      </c>
      <c r="K156" s="16"/>
    </row>
    <row r="157" ht="15" customHeight="1">
      <c r="A157" s="7"/>
      <c r="B157" t="s" s="65">
        <f>IF(AND(B156&gt;0,B156&lt;$F$7),B156+1,"")</f>
      </c>
      <c r="C157" t="s" s="65">
        <f>IF(B157&lt;&gt;"",DATE(YEAR(C156),MONTH(C156)+1,DAY(C156)),"")</f>
      </c>
      <c r="D157" t="s" s="65">
        <f>IF(B157&lt;&gt;"",$F$5-E157,"")</f>
      </c>
      <c r="E157" t="s" s="65">
        <f>IF(B157&lt;&gt;"",I157-F157+E156,"")</f>
      </c>
      <c r="F157" t="s" s="65">
        <f>IF(B157&lt;&gt;"",D156*$F$9/100/12,"")</f>
      </c>
      <c r="G157" t="s" s="65">
        <f>IF(B157&lt;&gt;"",G156+F157,"")</f>
      </c>
      <c r="H157" t="s" s="65">
        <f>IF(B157&lt;&gt;"",$F$16,"")</f>
      </c>
      <c r="I157" t="s" s="65">
        <f>IF(B157&lt;&gt;"",$F$15,"")</f>
      </c>
      <c r="J157" t="s" s="65">
        <f>IF(B157&lt;&gt;"",$F$17,"")</f>
      </c>
      <c r="K157" s="16"/>
    </row>
    <row r="158" ht="15" customHeight="1">
      <c r="A158" s="7"/>
      <c r="B158" t="s" s="65">
        <f>IF(AND(B157&gt;0,B157&lt;$F$7),B157+1,"")</f>
      </c>
      <c r="C158" t="s" s="65">
        <f>IF(B158&lt;&gt;"",DATE(YEAR(C157),MONTH(C157)+1,DAY(C157)),"")</f>
      </c>
      <c r="D158" t="s" s="65">
        <f>IF(B158&lt;&gt;"",$F$5-E158,"")</f>
      </c>
      <c r="E158" t="s" s="65">
        <f>IF(B158&lt;&gt;"",I158-F158+E157,"")</f>
      </c>
      <c r="F158" t="s" s="65">
        <f>IF(B158&lt;&gt;"",D157*$F$9/100/12,"")</f>
      </c>
      <c r="G158" t="s" s="65">
        <f>IF(B158&lt;&gt;"",G157+F158,"")</f>
      </c>
      <c r="H158" t="s" s="65">
        <f>IF(B158&lt;&gt;"",$F$16,"")</f>
      </c>
      <c r="I158" t="s" s="65">
        <f>IF(B158&lt;&gt;"",$F$15,"")</f>
      </c>
      <c r="J158" t="s" s="65">
        <f>IF(B158&lt;&gt;"",$F$17,"")</f>
      </c>
      <c r="K158" s="16"/>
    </row>
    <row r="159" ht="15" customHeight="1">
      <c r="A159" s="7"/>
      <c r="B159" t="s" s="65">
        <f>IF(AND(B158&gt;0,B158&lt;$F$7),B158+1,"")</f>
      </c>
      <c r="C159" t="s" s="65">
        <f>IF(B159&lt;&gt;"",DATE(YEAR(C158),MONTH(C158)+1,DAY(C158)),"")</f>
      </c>
      <c r="D159" t="s" s="65">
        <f>IF(B159&lt;&gt;"",$F$5-E159,"")</f>
      </c>
      <c r="E159" t="s" s="65">
        <f>IF(B159&lt;&gt;"",I159-F159+E158,"")</f>
      </c>
      <c r="F159" t="s" s="65">
        <f>IF(B159&lt;&gt;"",D158*$F$9/100/12,"")</f>
      </c>
      <c r="G159" t="s" s="65">
        <f>IF(B159&lt;&gt;"",G158+F159,"")</f>
      </c>
      <c r="H159" t="s" s="65">
        <f>IF(B159&lt;&gt;"",$F$16,"")</f>
      </c>
      <c r="I159" t="s" s="65">
        <f>IF(B159&lt;&gt;"",$F$15,"")</f>
      </c>
      <c r="J159" t="s" s="65">
        <f>IF(B159&lt;&gt;"",$F$17,"")</f>
      </c>
      <c r="K159" s="16"/>
    </row>
    <row r="160" ht="15" customHeight="1">
      <c r="A160" s="7"/>
      <c r="B160" t="s" s="65">
        <f>IF(AND(B159&gt;0,B159&lt;$F$7),B159+1,"")</f>
      </c>
      <c r="C160" t="s" s="65">
        <f>IF(B160&lt;&gt;"",DATE(YEAR(C159),MONTH(C159)+1,DAY(C159)),"")</f>
      </c>
      <c r="D160" t="s" s="65">
        <f>IF(B160&lt;&gt;"",$F$5-E160,"")</f>
      </c>
      <c r="E160" t="s" s="65">
        <f>IF(B160&lt;&gt;"",I160-F160+E159,"")</f>
      </c>
      <c r="F160" t="s" s="65">
        <f>IF(B160&lt;&gt;"",D159*$F$9/100/12,"")</f>
      </c>
      <c r="G160" t="s" s="65">
        <f>IF(B160&lt;&gt;"",G159+F160,"")</f>
      </c>
      <c r="H160" t="s" s="65">
        <f>IF(B160&lt;&gt;"",$F$16,"")</f>
      </c>
      <c r="I160" t="s" s="65">
        <f>IF(B160&lt;&gt;"",$F$15,"")</f>
      </c>
      <c r="J160" t="s" s="65">
        <f>IF(B160&lt;&gt;"",$F$17,"")</f>
      </c>
      <c r="K160" s="16"/>
    </row>
    <row r="161" ht="15" customHeight="1">
      <c r="A161" s="7"/>
      <c r="B161" t="s" s="65">
        <f>IF(AND(B160&gt;0,B160&lt;$F$7),B160+1,"")</f>
      </c>
      <c r="C161" t="s" s="65">
        <f>IF(B161&lt;&gt;"",DATE(YEAR(C160),MONTH(C160)+1,DAY(C160)),"")</f>
      </c>
      <c r="D161" t="s" s="65">
        <f>IF(B161&lt;&gt;"",$F$5-E161,"")</f>
      </c>
      <c r="E161" t="s" s="65">
        <f>IF(B161&lt;&gt;"",I161-F161+E160,"")</f>
      </c>
      <c r="F161" t="s" s="65">
        <f>IF(B161&lt;&gt;"",D160*$F$9/100/12,"")</f>
      </c>
      <c r="G161" t="s" s="65">
        <f>IF(B161&lt;&gt;"",G160+F161,"")</f>
      </c>
      <c r="H161" t="s" s="65">
        <f>IF(B161&lt;&gt;"",$F$16,"")</f>
      </c>
      <c r="I161" t="s" s="65">
        <f>IF(B161&lt;&gt;"",$F$15,"")</f>
      </c>
      <c r="J161" t="s" s="65">
        <f>IF(B161&lt;&gt;"",$F$17,"")</f>
      </c>
      <c r="K161" s="16"/>
    </row>
    <row r="162" ht="15" customHeight="1">
      <c r="A162" s="7"/>
      <c r="B162" t="s" s="65">
        <f>IF(AND(B161&gt;0,B161&lt;$F$7),B161+1,"")</f>
      </c>
      <c r="C162" t="s" s="65">
        <f>IF(B162&lt;&gt;"",DATE(YEAR(C161),MONTH(C161)+1,DAY(C161)),"")</f>
      </c>
      <c r="D162" t="s" s="65">
        <f>IF(B162&lt;&gt;"",$F$5-E162,"")</f>
      </c>
      <c r="E162" t="s" s="65">
        <f>IF(B162&lt;&gt;"",I162-F162+E161,"")</f>
      </c>
      <c r="F162" t="s" s="65">
        <f>IF(B162&lt;&gt;"",D161*$F$9/100/12,"")</f>
      </c>
      <c r="G162" t="s" s="65">
        <f>IF(B162&lt;&gt;"",G161+F162,"")</f>
      </c>
      <c r="H162" t="s" s="65">
        <f>IF(B162&lt;&gt;"",$F$16,"")</f>
      </c>
      <c r="I162" t="s" s="65">
        <f>IF(B162&lt;&gt;"",$F$15,"")</f>
      </c>
      <c r="J162" t="s" s="65">
        <f>IF(B162&lt;&gt;"",$F$17,"")</f>
      </c>
      <c r="K162" s="16"/>
    </row>
    <row r="163" ht="15" customHeight="1">
      <c r="A163" s="7"/>
      <c r="B163" t="s" s="65">
        <f>IF(AND(B162&gt;0,B162&lt;$F$7),B162+1,"")</f>
      </c>
      <c r="C163" t="s" s="65">
        <f>IF(B163&lt;&gt;"",DATE(YEAR(C162),MONTH(C162)+1,DAY(C162)),"")</f>
      </c>
      <c r="D163" t="s" s="65">
        <f>IF(B163&lt;&gt;"",$F$5-E163,"")</f>
      </c>
      <c r="E163" t="s" s="65">
        <f>IF(B163&lt;&gt;"",I163-F163+E162,"")</f>
      </c>
      <c r="F163" t="s" s="65">
        <f>IF(B163&lt;&gt;"",D162*$F$9/100/12,"")</f>
      </c>
      <c r="G163" t="s" s="65">
        <f>IF(B163&lt;&gt;"",G162+F163,"")</f>
      </c>
      <c r="H163" t="s" s="65">
        <f>IF(B163&lt;&gt;"",$F$16,"")</f>
      </c>
      <c r="I163" t="s" s="65">
        <f>IF(B163&lt;&gt;"",$F$15,"")</f>
      </c>
      <c r="J163" t="s" s="65">
        <f>IF(B163&lt;&gt;"",$F$17,"")</f>
      </c>
      <c r="K163" s="16"/>
    </row>
    <row r="164" ht="15" customHeight="1">
      <c r="A164" s="7"/>
      <c r="B164" t="s" s="65">
        <f>IF(AND(B163&gt;0,B163&lt;$F$7),B163+1,"")</f>
      </c>
      <c r="C164" t="s" s="65">
        <f>IF(B164&lt;&gt;"",DATE(YEAR(C163),MONTH(C163)+1,DAY(C163)),"")</f>
      </c>
      <c r="D164" t="s" s="65">
        <f>IF(B164&lt;&gt;"",$F$5-E164,"")</f>
      </c>
      <c r="E164" t="s" s="65">
        <f>IF(B164&lt;&gt;"",I164-F164+E163,"")</f>
      </c>
      <c r="F164" t="s" s="65">
        <f>IF(B164&lt;&gt;"",D163*$F$9/100/12,"")</f>
      </c>
      <c r="G164" t="s" s="65">
        <f>IF(B164&lt;&gt;"",G163+F164,"")</f>
      </c>
      <c r="H164" t="s" s="65">
        <f>IF(B164&lt;&gt;"",$F$16,"")</f>
      </c>
      <c r="I164" t="s" s="65">
        <f>IF(B164&lt;&gt;"",$F$15,"")</f>
      </c>
      <c r="J164" t="s" s="65">
        <f>IF(B164&lt;&gt;"",$F$17,"")</f>
      </c>
      <c r="K164" s="16"/>
    </row>
    <row r="165" ht="15" customHeight="1">
      <c r="A165" s="7"/>
      <c r="B165" t="s" s="65">
        <f>IF(AND(B164&gt;0,B164&lt;$F$7),B164+1,"")</f>
      </c>
      <c r="C165" t="s" s="65">
        <f>IF(B165&lt;&gt;"",DATE(YEAR(C164),MONTH(C164)+1,DAY(C164)),"")</f>
      </c>
      <c r="D165" t="s" s="65">
        <f>IF(B165&lt;&gt;"",$F$5-E165,"")</f>
      </c>
      <c r="E165" t="s" s="65">
        <f>IF(B165&lt;&gt;"",I165-F165+E164,"")</f>
      </c>
      <c r="F165" t="s" s="65">
        <f>IF(B165&lt;&gt;"",D164*$F$9/100/12,"")</f>
      </c>
      <c r="G165" t="s" s="65">
        <f>IF(B165&lt;&gt;"",G164+F165,"")</f>
      </c>
      <c r="H165" t="s" s="65">
        <f>IF(B165&lt;&gt;"",$F$16,"")</f>
      </c>
      <c r="I165" t="s" s="65">
        <f>IF(B165&lt;&gt;"",$F$15,"")</f>
      </c>
      <c r="J165" t="s" s="65">
        <f>IF(B165&lt;&gt;"",$F$17,"")</f>
      </c>
      <c r="K165" s="16"/>
    </row>
    <row r="166" ht="15" customHeight="1">
      <c r="A166" s="7"/>
      <c r="B166" t="s" s="65">
        <f>IF(AND(B165&gt;0,B165&lt;$F$7),B165+1,"")</f>
      </c>
      <c r="C166" t="s" s="65">
        <f>IF(B166&lt;&gt;"",DATE(YEAR(C165),MONTH(C165)+1,DAY(C165)),"")</f>
      </c>
      <c r="D166" t="s" s="65">
        <f>IF(B166&lt;&gt;"",$F$5-E166,"")</f>
      </c>
      <c r="E166" t="s" s="65">
        <f>IF(B166&lt;&gt;"",I166-F166+E165,"")</f>
      </c>
      <c r="F166" t="s" s="65">
        <f>IF(B166&lt;&gt;"",D165*$F$9/100/12,"")</f>
      </c>
      <c r="G166" t="s" s="65">
        <f>IF(B166&lt;&gt;"",G165+F166,"")</f>
      </c>
      <c r="H166" t="s" s="65">
        <f>IF(B166&lt;&gt;"",$F$16,"")</f>
      </c>
      <c r="I166" t="s" s="65">
        <f>IF(B166&lt;&gt;"",$F$15,"")</f>
      </c>
      <c r="J166" t="s" s="65">
        <f>IF(B166&lt;&gt;"",$F$17,"")</f>
      </c>
      <c r="K166" s="16"/>
    </row>
    <row r="167" ht="15" customHeight="1">
      <c r="A167" s="7"/>
      <c r="B167" t="s" s="65">
        <f>IF(AND(B166&gt;0,B166&lt;$F$7),B166+1,"")</f>
      </c>
      <c r="C167" t="s" s="65">
        <f>IF(B167&lt;&gt;"",DATE(YEAR(C166),MONTH(C166)+1,DAY(C166)),"")</f>
      </c>
      <c r="D167" t="s" s="65">
        <f>IF(B167&lt;&gt;"",$F$5-E167,"")</f>
      </c>
      <c r="E167" t="s" s="65">
        <f>IF(B167&lt;&gt;"",I167-F167+E166,"")</f>
      </c>
      <c r="F167" t="s" s="65">
        <f>IF(B167&lt;&gt;"",D166*$F$9/100/12,"")</f>
      </c>
      <c r="G167" t="s" s="65">
        <f>IF(B167&lt;&gt;"",G166+F167,"")</f>
      </c>
      <c r="H167" t="s" s="65">
        <f>IF(B167&lt;&gt;"",$F$16,"")</f>
      </c>
      <c r="I167" t="s" s="65">
        <f>IF(B167&lt;&gt;"",$F$15,"")</f>
      </c>
      <c r="J167" t="s" s="65">
        <f>IF(B167&lt;&gt;"",$F$17,"")</f>
      </c>
      <c r="K167" s="16"/>
    </row>
    <row r="168" ht="15" customHeight="1">
      <c r="A168" s="7"/>
      <c r="B168" t="s" s="65">
        <f>IF(AND(B167&gt;0,B167&lt;$F$7),B167+1,"")</f>
      </c>
      <c r="C168" t="s" s="65">
        <f>IF(B168&lt;&gt;"",DATE(YEAR(C167),MONTH(C167)+1,DAY(C167)),"")</f>
      </c>
      <c r="D168" t="s" s="65">
        <f>IF(B168&lt;&gt;"",$F$5-E168,"")</f>
      </c>
      <c r="E168" t="s" s="65">
        <f>IF(B168&lt;&gt;"",I168-F168+E167,"")</f>
      </c>
      <c r="F168" t="s" s="65">
        <f>IF(B168&lt;&gt;"",D167*$F$9/100/12,"")</f>
      </c>
      <c r="G168" t="s" s="65">
        <f>IF(B168&lt;&gt;"",G167+F168,"")</f>
      </c>
      <c r="H168" t="s" s="65">
        <f>IF(B168&lt;&gt;"",$F$16,"")</f>
      </c>
      <c r="I168" t="s" s="65">
        <f>IF(B168&lt;&gt;"",$F$15,"")</f>
      </c>
      <c r="J168" t="s" s="65">
        <f>IF(B168&lt;&gt;"",$F$17,"")</f>
      </c>
      <c r="K168" s="16"/>
    </row>
    <row r="169" ht="15" customHeight="1">
      <c r="A169" s="7"/>
      <c r="B169" t="s" s="65">
        <f>IF(AND(B168&gt;0,B168&lt;$F$7),B168+1,"")</f>
      </c>
      <c r="C169" t="s" s="65">
        <f>IF(B169&lt;&gt;"",DATE(YEAR(C168),MONTH(C168)+1,DAY(C168)),"")</f>
      </c>
      <c r="D169" t="s" s="65">
        <f>IF(B169&lt;&gt;"",$F$5-E169,"")</f>
      </c>
      <c r="E169" t="s" s="65">
        <f>IF(B169&lt;&gt;"",I169-F169+E168,"")</f>
      </c>
      <c r="F169" t="s" s="65">
        <f>IF(B169&lt;&gt;"",D168*$F$9/100/12,"")</f>
      </c>
      <c r="G169" t="s" s="65">
        <f>IF(B169&lt;&gt;"",G168+F169,"")</f>
      </c>
      <c r="H169" t="s" s="65">
        <f>IF(B169&lt;&gt;"",$F$16,"")</f>
      </c>
      <c r="I169" t="s" s="65">
        <f>IF(B169&lt;&gt;"",$F$15,"")</f>
      </c>
      <c r="J169" t="s" s="65">
        <f>IF(B169&lt;&gt;"",$F$17,"")</f>
      </c>
      <c r="K169" s="16"/>
    </row>
    <row r="170" ht="15" customHeight="1">
      <c r="A170" s="7"/>
      <c r="B170" t="s" s="65">
        <f>IF(AND(B169&gt;0,B169&lt;$F$7),B169+1,"")</f>
      </c>
      <c r="C170" t="s" s="65">
        <f>IF(B170&lt;&gt;"",DATE(YEAR(C169),MONTH(C169)+1,DAY(C169)),"")</f>
      </c>
      <c r="D170" t="s" s="65">
        <f>IF(B170&lt;&gt;"",$F$5-E170,"")</f>
      </c>
      <c r="E170" t="s" s="65">
        <f>IF(B170&lt;&gt;"",I170-F170+E169,"")</f>
      </c>
      <c r="F170" t="s" s="65">
        <f>IF(B170&lt;&gt;"",D169*$F$9/100/12,"")</f>
      </c>
      <c r="G170" t="s" s="65">
        <f>IF(B170&lt;&gt;"",G169+F170,"")</f>
      </c>
      <c r="H170" t="s" s="65">
        <f>IF(B170&lt;&gt;"",$F$16,"")</f>
      </c>
      <c r="I170" t="s" s="65">
        <f>IF(B170&lt;&gt;"",$F$15,"")</f>
      </c>
      <c r="J170" t="s" s="65">
        <f>IF(B170&lt;&gt;"",$F$17,"")</f>
      </c>
      <c r="K170" s="16"/>
    </row>
    <row r="171" ht="15" customHeight="1">
      <c r="A171" s="7"/>
      <c r="B171" t="s" s="65">
        <f>IF(AND(B170&gt;0,B170&lt;$F$7),B170+1,"")</f>
      </c>
      <c r="C171" t="s" s="65">
        <f>IF(B171&lt;&gt;"",DATE(YEAR(C170),MONTH(C170)+1,DAY(C170)),"")</f>
      </c>
      <c r="D171" t="s" s="65">
        <f>IF(B171&lt;&gt;"",$F$5-E171,"")</f>
      </c>
      <c r="E171" t="s" s="65">
        <f>IF(B171&lt;&gt;"",I171-F171+E170,"")</f>
      </c>
      <c r="F171" t="s" s="65">
        <f>IF(B171&lt;&gt;"",D170*$F$9/100/12,"")</f>
      </c>
      <c r="G171" t="s" s="65">
        <f>IF(B171&lt;&gt;"",G170+F171,"")</f>
      </c>
      <c r="H171" t="s" s="65">
        <f>IF(B171&lt;&gt;"",$F$16,"")</f>
      </c>
      <c r="I171" t="s" s="65">
        <f>IF(B171&lt;&gt;"",$F$15,"")</f>
      </c>
      <c r="J171" t="s" s="65">
        <f>IF(B171&lt;&gt;"",$F$17,"")</f>
      </c>
      <c r="K171" s="16"/>
    </row>
    <row r="172" ht="15" customHeight="1">
      <c r="A172" s="7"/>
      <c r="B172" t="s" s="65">
        <f>IF(AND(B171&gt;0,B171&lt;$F$7),B171+1,"")</f>
      </c>
      <c r="C172" t="s" s="65">
        <f>IF(B172&lt;&gt;"",DATE(YEAR(C171),MONTH(C171)+1,DAY(C171)),"")</f>
      </c>
      <c r="D172" t="s" s="65">
        <f>IF(B172&lt;&gt;"",$F$5-E172,"")</f>
      </c>
      <c r="E172" t="s" s="65">
        <f>IF(B172&lt;&gt;"",I172-F172+E171,"")</f>
      </c>
      <c r="F172" t="s" s="65">
        <f>IF(B172&lt;&gt;"",D171*$F$9/100/12,"")</f>
      </c>
      <c r="G172" t="s" s="65">
        <f>IF(B172&lt;&gt;"",G171+F172,"")</f>
      </c>
      <c r="H172" t="s" s="65">
        <f>IF(B172&lt;&gt;"",$F$16,"")</f>
      </c>
      <c r="I172" t="s" s="65">
        <f>IF(B172&lt;&gt;"",$F$15,"")</f>
      </c>
      <c r="J172" t="s" s="65">
        <f>IF(B172&lt;&gt;"",$F$17,"")</f>
      </c>
      <c r="K172" s="16"/>
    </row>
    <row r="173" ht="15" customHeight="1">
      <c r="A173" s="7"/>
      <c r="B173" t="s" s="65">
        <f>IF(AND(B172&gt;0,B172&lt;$F$7),B172+1,"")</f>
      </c>
      <c r="C173" t="s" s="65">
        <f>IF(B173&lt;&gt;"",DATE(YEAR(C172),MONTH(C172)+1,DAY(C172)),"")</f>
      </c>
      <c r="D173" t="s" s="65">
        <f>IF(B173&lt;&gt;"",$F$5-E173,"")</f>
      </c>
      <c r="E173" t="s" s="65">
        <f>IF(B173&lt;&gt;"",I173-F173+E172,"")</f>
      </c>
      <c r="F173" t="s" s="65">
        <f>IF(B173&lt;&gt;"",D172*$F$9/100/12,"")</f>
      </c>
      <c r="G173" t="s" s="65">
        <f>IF(B173&lt;&gt;"",G172+F173,"")</f>
      </c>
      <c r="H173" t="s" s="65">
        <f>IF(B173&lt;&gt;"",$F$16,"")</f>
      </c>
      <c r="I173" t="s" s="65">
        <f>IF(B173&lt;&gt;"",$F$15,"")</f>
      </c>
      <c r="J173" t="s" s="65">
        <f>IF(B173&lt;&gt;"",$F$17,"")</f>
      </c>
      <c r="K173" s="16"/>
    </row>
    <row r="174" ht="15" customHeight="1">
      <c r="A174" s="7"/>
      <c r="B174" t="s" s="65">
        <f>IF(AND(B173&gt;0,B173&lt;$F$7),B173+1,"")</f>
      </c>
      <c r="C174" t="s" s="65">
        <f>IF(B174&lt;&gt;"",DATE(YEAR(C173),MONTH(C173)+1,DAY(C173)),"")</f>
      </c>
      <c r="D174" t="s" s="65">
        <f>IF(B174&lt;&gt;"",$F$5-E174,"")</f>
      </c>
      <c r="E174" t="s" s="65">
        <f>IF(B174&lt;&gt;"",I174-F174+E173,"")</f>
      </c>
      <c r="F174" t="s" s="65">
        <f>IF(B174&lt;&gt;"",D173*$F$9/100/12,"")</f>
      </c>
      <c r="G174" t="s" s="65">
        <f>IF(B174&lt;&gt;"",G173+F174,"")</f>
      </c>
      <c r="H174" t="s" s="65">
        <f>IF(B174&lt;&gt;"",$F$16,"")</f>
      </c>
      <c r="I174" t="s" s="65">
        <f>IF(B174&lt;&gt;"",$F$15,"")</f>
      </c>
      <c r="J174" t="s" s="65">
        <f>IF(B174&lt;&gt;"",$F$17,"")</f>
      </c>
      <c r="K174" s="16"/>
    </row>
    <row r="175" ht="15" customHeight="1">
      <c r="A175" s="7"/>
      <c r="B175" t="s" s="65">
        <f>IF(AND(B174&gt;0,B174&lt;$F$7),B174+1,"")</f>
      </c>
      <c r="C175" t="s" s="65">
        <f>IF(B175&lt;&gt;"",DATE(YEAR(C174),MONTH(C174)+1,DAY(C174)),"")</f>
      </c>
      <c r="D175" t="s" s="65">
        <f>IF(B175&lt;&gt;"",$F$5-E175,"")</f>
      </c>
      <c r="E175" t="s" s="65">
        <f>IF(B175&lt;&gt;"",I175-F175+E174,"")</f>
      </c>
      <c r="F175" t="s" s="65">
        <f>IF(B175&lt;&gt;"",D174*$F$9/100/12,"")</f>
      </c>
      <c r="G175" t="s" s="65">
        <f>IF(B175&lt;&gt;"",G174+F175,"")</f>
      </c>
      <c r="H175" t="s" s="65">
        <f>IF(B175&lt;&gt;"",$F$16,"")</f>
      </c>
      <c r="I175" t="s" s="65">
        <f>IF(B175&lt;&gt;"",$F$15,"")</f>
      </c>
      <c r="J175" t="s" s="65">
        <f>IF(B175&lt;&gt;"",$F$17,"")</f>
      </c>
      <c r="K175" s="16"/>
    </row>
    <row r="176" ht="15" customHeight="1">
      <c r="A176" s="7"/>
      <c r="B176" t="s" s="65">
        <f>IF(AND(B175&gt;0,B175&lt;$F$7),B175+1,"")</f>
      </c>
      <c r="C176" t="s" s="65">
        <f>IF(B176&lt;&gt;"",DATE(YEAR(C175),MONTH(C175)+1,DAY(C175)),"")</f>
      </c>
      <c r="D176" t="s" s="65">
        <f>IF(B176&lt;&gt;"",$F$5-E176,"")</f>
      </c>
      <c r="E176" t="s" s="65">
        <f>IF(B176&lt;&gt;"",I176-F176+E175,"")</f>
      </c>
      <c r="F176" t="s" s="65">
        <f>IF(B176&lt;&gt;"",D175*$F$9/100/12,"")</f>
      </c>
      <c r="G176" t="s" s="65">
        <f>IF(B176&lt;&gt;"",G175+F176,"")</f>
      </c>
      <c r="H176" t="s" s="65">
        <f>IF(B176&lt;&gt;"",$F$16,"")</f>
      </c>
      <c r="I176" t="s" s="65">
        <f>IF(B176&lt;&gt;"",$F$15,"")</f>
      </c>
      <c r="J176" t="s" s="65">
        <f>IF(B176&lt;&gt;"",$F$17,"")</f>
      </c>
      <c r="K176" s="16"/>
    </row>
    <row r="177" ht="15" customHeight="1">
      <c r="A177" s="7"/>
      <c r="B177" t="s" s="65">
        <f>IF(AND(B176&gt;0,B176&lt;$F$7),B176+1,"")</f>
      </c>
      <c r="C177" t="s" s="65">
        <f>IF(B177&lt;&gt;"",DATE(YEAR(C176),MONTH(C176)+1,DAY(C176)),"")</f>
      </c>
      <c r="D177" t="s" s="65">
        <f>IF(B177&lt;&gt;"",$F$5-E177,"")</f>
      </c>
      <c r="E177" t="s" s="65">
        <f>IF(B177&lt;&gt;"",I177-F177+E176,"")</f>
      </c>
      <c r="F177" t="s" s="65">
        <f>IF(B177&lt;&gt;"",D176*$F$9/100/12,"")</f>
      </c>
      <c r="G177" t="s" s="65">
        <f>IF(B177&lt;&gt;"",G176+F177,"")</f>
      </c>
      <c r="H177" t="s" s="65">
        <f>IF(B177&lt;&gt;"",$F$16,"")</f>
      </c>
      <c r="I177" t="s" s="65">
        <f>IF(B177&lt;&gt;"",$F$15,"")</f>
      </c>
      <c r="J177" t="s" s="65">
        <f>IF(B177&lt;&gt;"",$F$17,"")</f>
      </c>
      <c r="K177" s="16"/>
    </row>
    <row r="178" ht="15" customHeight="1">
      <c r="A178" s="7"/>
      <c r="B178" t="s" s="65">
        <f>IF(AND(B177&gt;0,B177&lt;$F$7),B177+1,"")</f>
      </c>
      <c r="C178" t="s" s="65">
        <f>IF(B178&lt;&gt;"",DATE(YEAR(C177),MONTH(C177)+1,DAY(C177)),"")</f>
      </c>
      <c r="D178" t="s" s="65">
        <f>IF(B178&lt;&gt;"",$F$5-E178,"")</f>
      </c>
      <c r="E178" t="s" s="65">
        <f>IF(B178&lt;&gt;"",I178-F178+E177,"")</f>
      </c>
      <c r="F178" t="s" s="65">
        <f>IF(B178&lt;&gt;"",D177*$F$9/100/12,"")</f>
      </c>
      <c r="G178" t="s" s="65">
        <f>IF(B178&lt;&gt;"",G177+F178,"")</f>
      </c>
      <c r="H178" t="s" s="65">
        <f>IF(B178&lt;&gt;"",$F$16,"")</f>
      </c>
      <c r="I178" t="s" s="65">
        <f>IF(B178&lt;&gt;"",$F$15,"")</f>
      </c>
      <c r="J178" t="s" s="65">
        <f>IF(B178&lt;&gt;"",$F$17,"")</f>
      </c>
      <c r="K178" s="16"/>
    </row>
    <row r="179" ht="15" customHeight="1">
      <c r="A179" s="7"/>
      <c r="B179" t="s" s="65">
        <f>IF(AND(B178&gt;0,B178&lt;$F$7),B178+1,"")</f>
      </c>
      <c r="C179" t="s" s="65">
        <f>IF(B179&lt;&gt;"",DATE(YEAR(C178),MONTH(C178)+1,DAY(C178)),"")</f>
      </c>
      <c r="D179" t="s" s="65">
        <f>IF(B179&lt;&gt;"",$F$5-E179,"")</f>
      </c>
      <c r="E179" t="s" s="65">
        <f>IF(B179&lt;&gt;"",I179-F179+E178,"")</f>
      </c>
      <c r="F179" t="s" s="65">
        <f>IF(B179&lt;&gt;"",D178*$F$9/100/12,"")</f>
      </c>
      <c r="G179" t="s" s="65">
        <f>IF(B179&lt;&gt;"",G178+F179,"")</f>
      </c>
      <c r="H179" t="s" s="65">
        <f>IF(B179&lt;&gt;"",$F$16,"")</f>
      </c>
      <c r="I179" t="s" s="65">
        <f>IF(B179&lt;&gt;"",$F$15,"")</f>
      </c>
      <c r="J179" t="s" s="65">
        <f>IF(B179&lt;&gt;"",$F$17,"")</f>
      </c>
      <c r="K179" s="16"/>
    </row>
    <row r="180" ht="15" customHeight="1">
      <c r="A180" s="7"/>
      <c r="B180" t="s" s="65">
        <f>IF(AND(B179&gt;0,B179&lt;$F$7),B179+1,"")</f>
      </c>
      <c r="C180" t="s" s="65">
        <f>IF(B180&lt;&gt;"",DATE(YEAR(C179),MONTH(C179)+1,DAY(C179)),"")</f>
      </c>
      <c r="D180" t="s" s="65">
        <f>IF(B180&lt;&gt;"",$F$5-E180,"")</f>
      </c>
      <c r="E180" t="s" s="65">
        <f>IF(B180&lt;&gt;"",I180-F180+E179,"")</f>
      </c>
      <c r="F180" t="s" s="65">
        <f>IF(B180&lt;&gt;"",D179*$F$9/100/12,"")</f>
      </c>
      <c r="G180" t="s" s="65">
        <f>IF(B180&lt;&gt;"",G179+F180,"")</f>
      </c>
      <c r="H180" t="s" s="65">
        <f>IF(B180&lt;&gt;"",$F$16,"")</f>
      </c>
      <c r="I180" t="s" s="65">
        <f>IF(B180&lt;&gt;"",$F$15,"")</f>
      </c>
      <c r="J180" t="s" s="65">
        <f>IF(B180&lt;&gt;"",$F$17,"")</f>
      </c>
      <c r="K180" s="16"/>
    </row>
    <row r="181" ht="15" customHeight="1">
      <c r="A181" s="7"/>
      <c r="B181" t="s" s="65">
        <f>IF(AND(B180&gt;0,B180&lt;$F$7),B180+1,"")</f>
      </c>
      <c r="C181" t="s" s="65">
        <f>IF(B181&lt;&gt;"",DATE(YEAR(C180),MONTH(C180)+1,DAY(C180)),"")</f>
      </c>
      <c r="D181" t="s" s="65">
        <f>IF(B181&lt;&gt;"",$F$5-E181,"")</f>
      </c>
      <c r="E181" t="s" s="65">
        <f>IF(B181&lt;&gt;"",I181-F181+E180,"")</f>
      </c>
      <c r="F181" t="s" s="65">
        <f>IF(B181&lt;&gt;"",D180*$F$9/100/12,"")</f>
      </c>
      <c r="G181" t="s" s="65">
        <f>IF(B181&lt;&gt;"",G180+F181,"")</f>
      </c>
      <c r="H181" t="s" s="65">
        <f>IF(B181&lt;&gt;"",$F$16,"")</f>
      </c>
      <c r="I181" t="s" s="65">
        <f>IF(B181&lt;&gt;"",$F$15,"")</f>
      </c>
      <c r="J181" t="s" s="65">
        <f>IF(B181&lt;&gt;"",$F$17,"")</f>
      </c>
      <c r="K181" s="16"/>
    </row>
    <row r="182" ht="15" customHeight="1">
      <c r="A182" s="7"/>
      <c r="B182" t="s" s="65">
        <f>IF(AND(B181&gt;0,B181&lt;$F$7),B181+1,"")</f>
      </c>
      <c r="C182" t="s" s="65">
        <f>IF(B182&lt;&gt;"",DATE(YEAR(C181),MONTH(C181)+1,DAY(C181)),"")</f>
      </c>
      <c r="D182" t="s" s="65">
        <f>IF(B182&lt;&gt;"",$F$5-E182,"")</f>
      </c>
      <c r="E182" t="s" s="65">
        <f>IF(B182&lt;&gt;"",I182-F182+E181,"")</f>
      </c>
      <c r="F182" t="s" s="65">
        <f>IF(B182&lt;&gt;"",D181*$F$9/100/12,"")</f>
      </c>
      <c r="G182" t="s" s="65">
        <f>IF(B182&lt;&gt;"",G181+F182,"")</f>
      </c>
      <c r="H182" t="s" s="65">
        <f>IF(B182&lt;&gt;"",$F$16,"")</f>
      </c>
      <c r="I182" t="s" s="65">
        <f>IF(B182&lt;&gt;"",$F$15,"")</f>
      </c>
      <c r="J182" t="s" s="65">
        <f>IF(B182&lt;&gt;"",$F$17,"")</f>
      </c>
      <c r="K182" s="16"/>
    </row>
    <row r="183" ht="15" customHeight="1">
      <c r="A183" s="7"/>
      <c r="B183" t="s" s="65">
        <f>IF(AND(B182&gt;0,B182&lt;$F$7),B182+1,"")</f>
      </c>
      <c r="C183" t="s" s="65">
        <f>IF(B183&lt;&gt;"",DATE(YEAR(C182),MONTH(C182)+1,DAY(C182)),"")</f>
      </c>
      <c r="D183" t="s" s="65">
        <f>IF(B183&lt;&gt;"",$F$5-E183,"")</f>
      </c>
      <c r="E183" t="s" s="65">
        <f>IF(B183&lt;&gt;"",I183-F183+E182,"")</f>
      </c>
      <c r="F183" t="s" s="65">
        <f>IF(B183&lt;&gt;"",D182*$F$9/100/12,"")</f>
      </c>
      <c r="G183" t="s" s="65">
        <f>IF(B183&lt;&gt;"",G182+F183,"")</f>
      </c>
      <c r="H183" t="s" s="65">
        <f>IF(B183&lt;&gt;"",$F$16,"")</f>
      </c>
      <c r="I183" t="s" s="65">
        <f>IF(B183&lt;&gt;"",$F$15,"")</f>
      </c>
      <c r="J183" t="s" s="65">
        <f>IF(B183&lt;&gt;"",$F$17,"")</f>
      </c>
      <c r="K183" s="16"/>
    </row>
    <row r="184" ht="15" customHeight="1">
      <c r="A184" s="7"/>
      <c r="B184" t="s" s="65">
        <f>IF(AND(B183&gt;0,B183&lt;$F$7),B183+1,"")</f>
      </c>
      <c r="C184" t="s" s="65">
        <f>IF(B184&lt;&gt;"",DATE(YEAR(C183),MONTH(C183)+1,DAY(C183)),"")</f>
      </c>
      <c r="D184" t="s" s="65">
        <f>IF(B184&lt;&gt;"",$F$5-E184,"")</f>
      </c>
      <c r="E184" t="s" s="65">
        <f>IF(B184&lt;&gt;"",I184-F184+E183,"")</f>
      </c>
      <c r="F184" t="s" s="65">
        <f>IF(B184&lt;&gt;"",D183*$F$9/100/12,"")</f>
      </c>
      <c r="G184" t="s" s="65">
        <f>IF(B184&lt;&gt;"",G183+F184,"")</f>
      </c>
      <c r="H184" t="s" s="65">
        <f>IF(B184&lt;&gt;"",$F$16,"")</f>
      </c>
      <c r="I184" t="s" s="65">
        <f>IF(B184&lt;&gt;"",$F$15,"")</f>
      </c>
      <c r="J184" t="s" s="65">
        <f>IF(B184&lt;&gt;"",$F$17,"")</f>
      </c>
      <c r="K184" s="16"/>
    </row>
    <row r="185" ht="15" customHeight="1">
      <c r="A185" s="7"/>
      <c r="B185" t="s" s="65">
        <f>IF(AND(B184&gt;0,B184&lt;$F$7),B184+1,"")</f>
      </c>
      <c r="C185" t="s" s="65">
        <f>IF(B185&lt;&gt;"",DATE(YEAR(C184),MONTH(C184)+1,DAY(C184)),"")</f>
      </c>
      <c r="D185" t="s" s="65">
        <f>IF(B185&lt;&gt;"",$F$5-E185,"")</f>
      </c>
      <c r="E185" t="s" s="65">
        <f>IF(B185&lt;&gt;"",I185-F185+E184,"")</f>
      </c>
      <c r="F185" t="s" s="65">
        <f>IF(B185&lt;&gt;"",D184*$F$9/100/12,"")</f>
      </c>
      <c r="G185" t="s" s="65">
        <f>IF(B185&lt;&gt;"",G184+F185,"")</f>
      </c>
      <c r="H185" t="s" s="65">
        <f>IF(B185&lt;&gt;"",$F$16,"")</f>
      </c>
      <c r="I185" t="s" s="65">
        <f>IF(B185&lt;&gt;"",$F$15,"")</f>
      </c>
      <c r="J185" t="s" s="65">
        <f>IF(B185&lt;&gt;"",$F$17,"")</f>
      </c>
      <c r="K185" s="16"/>
    </row>
    <row r="186" ht="15" customHeight="1">
      <c r="A186" s="7"/>
      <c r="B186" t="s" s="65">
        <f>IF(AND(B185&gt;0,B185&lt;$F$7),B185+1,"")</f>
      </c>
      <c r="C186" t="s" s="65">
        <f>IF(B186&lt;&gt;"",DATE(YEAR(C185),MONTH(C185)+1,DAY(C185)),"")</f>
      </c>
      <c r="D186" t="s" s="65">
        <f>IF(B186&lt;&gt;"",$F$5-E186,"")</f>
      </c>
      <c r="E186" t="s" s="65">
        <f>IF(B186&lt;&gt;"",I186-F186+E185,"")</f>
      </c>
      <c r="F186" t="s" s="65">
        <f>IF(B186&lt;&gt;"",D185*$F$9/100/12,"")</f>
      </c>
      <c r="G186" t="s" s="65">
        <f>IF(B186&lt;&gt;"",G185+F186,"")</f>
      </c>
      <c r="H186" t="s" s="65">
        <f>IF(B186&lt;&gt;"",$F$16,"")</f>
      </c>
      <c r="I186" t="s" s="65">
        <f>IF(B186&lt;&gt;"",$F$15,"")</f>
      </c>
      <c r="J186" t="s" s="65">
        <f>IF(B186&lt;&gt;"",$F$17,"")</f>
      </c>
      <c r="K186" s="16"/>
    </row>
    <row r="187" ht="15" customHeight="1">
      <c r="A187" s="7"/>
      <c r="B187" t="s" s="65">
        <f>IF(AND(B186&gt;0,B186&lt;$F$7),B186+1,"")</f>
      </c>
      <c r="C187" t="s" s="65">
        <f>IF(B187&lt;&gt;"",DATE(YEAR(C186),MONTH(C186)+1,DAY(C186)),"")</f>
      </c>
      <c r="D187" t="s" s="65">
        <f>IF(B187&lt;&gt;"",$F$5-E187,"")</f>
      </c>
      <c r="E187" t="s" s="65">
        <f>IF(B187&lt;&gt;"",I187-F187+E186,"")</f>
      </c>
      <c r="F187" t="s" s="65">
        <f>IF(B187&lt;&gt;"",D186*$F$9/100/12,"")</f>
      </c>
      <c r="G187" t="s" s="65">
        <f>IF(B187&lt;&gt;"",G186+F187,"")</f>
      </c>
      <c r="H187" t="s" s="65">
        <f>IF(B187&lt;&gt;"",$F$16,"")</f>
      </c>
      <c r="I187" t="s" s="65">
        <f>IF(B187&lt;&gt;"",$F$15,"")</f>
      </c>
      <c r="J187" t="s" s="65">
        <f>IF(B187&lt;&gt;"",$F$17,"")</f>
      </c>
      <c r="K187" s="16"/>
    </row>
    <row r="188" ht="15" customHeight="1">
      <c r="A188" s="7"/>
      <c r="B188" t="s" s="65">
        <f>IF(AND(B187&gt;0,B187&lt;$F$7),B187+1,"")</f>
      </c>
      <c r="C188" t="s" s="65">
        <f>IF(B188&lt;&gt;"",DATE(YEAR(C187),MONTH(C187)+1,DAY(C187)),"")</f>
      </c>
      <c r="D188" t="s" s="65">
        <f>IF(B188&lt;&gt;"",$F$5-E188,"")</f>
      </c>
      <c r="E188" t="s" s="65">
        <f>IF(B188&lt;&gt;"",I188-F188+E187,"")</f>
      </c>
      <c r="F188" t="s" s="65">
        <f>IF(B188&lt;&gt;"",D187*$F$9/100/12,"")</f>
      </c>
      <c r="G188" t="s" s="65">
        <f>IF(B188&lt;&gt;"",G187+F188,"")</f>
      </c>
      <c r="H188" t="s" s="65">
        <f>IF(B188&lt;&gt;"",$F$16,"")</f>
      </c>
      <c r="I188" t="s" s="65">
        <f>IF(B188&lt;&gt;"",$F$15,"")</f>
      </c>
      <c r="J188" t="s" s="65">
        <f>IF(B188&lt;&gt;"",$F$17,"")</f>
      </c>
      <c r="K188" s="16"/>
    </row>
    <row r="189" ht="15" customHeight="1">
      <c r="A189" s="7"/>
      <c r="B189" t="s" s="65">
        <f>IF(AND(B188&gt;0,B188&lt;$F$7),B188+1,"")</f>
      </c>
      <c r="C189" t="s" s="65">
        <f>IF(B189&lt;&gt;"",DATE(YEAR(C188),MONTH(C188)+1,DAY(C188)),"")</f>
      </c>
      <c r="D189" t="s" s="65">
        <f>IF(B189&lt;&gt;"",$F$5-E189,"")</f>
      </c>
      <c r="E189" t="s" s="65">
        <f>IF(B189&lt;&gt;"",I189-F189+E188,"")</f>
      </c>
      <c r="F189" t="s" s="65">
        <f>IF(B189&lt;&gt;"",D188*$F$9/100/12,"")</f>
      </c>
      <c r="G189" t="s" s="65">
        <f>IF(B189&lt;&gt;"",G188+F189,"")</f>
      </c>
      <c r="H189" t="s" s="65">
        <f>IF(B189&lt;&gt;"",$F$16,"")</f>
      </c>
      <c r="I189" t="s" s="65">
        <f>IF(B189&lt;&gt;"",$F$15,"")</f>
      </c>
      <c r="J189" t="s" s="65">
        <f>IF(B189&lt;&gt;"",$F$17,"")</f>
      </c>
      <c r="K189" s="16"/>
    </row>
    <row r="190" ht="15" customHeight="1">
      <c r="A190" s="7"/>
      <c r="B190" t="s" s="65">
        <f>IF(AND(B189&gt;0,B189&lt;$F$7),B189+1,"")</f>
      </c>
      <c r="C190" t="s" s="65">
        <f>IF(B190&lt;&gt;"",DATE(YEAR(C189),MONTH(C189)+1,DAY(C189)),"")</f>
      </c>
      <c r="D190" t="s" s="65">
        <f>IF(B190&lt;&gt;"",$F$5-E190,"")</f>
      </c>
      <c r="E190" t="s" s="65">
        <f>IF(B190&lt;&gt;"",I190-F190+E189,"")</f>
      </c>
      <c r="F190" t="s" s="65">
        <f>IF(B190&lt;&gt;"",D189*$F$9/100/12,"")</f>
      </c>
      <c r="G190" t="s" s="65">
        <f>IF(B190&lt;&gt;"",G189+F190,"")</f>
      </c>
      <c r="H190" t="s" s="65">
        <f>IF(B190&lt;&gt;"",$F$16,"")</f>
      </c>
      <c r="I190" t="s" s="65">
        <f>IF(B190&lt;&gt;"",$F$15,"")</f>
      </c>
      <c r="J190" t="s" s="65">
        <f>IF(B190&lt;&gt;"",$F$17,"")</f>
      </c>
      <c r="K190" s="16"/>
    </row>
    <row r="191" ht="15" customHeight="1">
      <c r="A191" s="7"/>
      <c r="B191" t="s" s="65">
        <f>IF(AND(B190&gt;0,B190&lt;$F$7),B190+1,"")</f>
      </c>
      <c r="C191" t="s" s="65">
        <f>IF(B191&lt;&gt;"",DATE(YEAR(C190),MONTH(C190)+1,DAY(C190)),"")</f>
      </c>
      <c r="D191" t="s" s="65">
        <f>IF(B191&lt;&gt;"",$F$5-E191,"")</f>
      </c>
      <c r="E191" t="s" s="65">
        <f>IF(B191&lt;&gt;"",I191-F191+E190,"")</f>
      </c>
      <c r="F191" t="s" s="65">
        <f>IF(B191&lt;&gt;"",D190*$F$9/100/12,"")</f>
      </c>
      <c r="G191" t="s" s="65">
        <f>IF(B191&lt;&gt;"",G190+F191,"")</f>
      </c>
      <c r="H191" t="s" s="65">
        <f>IF(B191&lt;&gt;"",$F$16,"")</f>
      </c>
      <c r="I191" t="s" s="65">
        <f>IF(B191&lt;&gt;"",$F$15,"")</f>
      </c>
      <c r="J191" t="s" s="65">
        <f>IF(B191&lt;&gt;"",$F$17,"")</f>
      </c>
      <c r="K191" s="16"/>
    </row>
    <row r="192" ht="15" customHeight="1">
      <c r="A192" s="7"/>
      <c r="B192" t="s" s="65">
        <f>IF(AND(B191&gt;0,B191&lt;$F$7),B191+1,"")</f>
      </c>
      <c r="C192" t="s" s="65">
        <f>IF(B192&lt;&gt;"",DATE(YEAR(C191),MONTH(C191)+1,DAY(C191)),"")</f>
      </c>
      <c r="D192" t="s" s="65">
        <f>IF(B192&lt;&gt;"",$F$5-E192,"")</f>
      </c>
      <c r="E192" t="s" s="65">
        <f>IF(B192&lt;&gt;"",I192-F192+E191,"")</f>
      </c>
      <c r="F192" t="s" s="65">
        <f>IF(B192&lt;&gt;"",D191*$F$9/100/12,"")</f>
      </c>
      <c r="G192" t="s" s="65">
        <f>IF(B192&lt;&gt;"",G191+F192,"")</f>
      </c>
      <c r="H192" t="s" s="65">
        <f>IF(B192&lt;&gt;"",$F$16,"")</f>
      </c>
      <c r="I192" t="s" s="65">
        <f>IF(B192&lt;&gt;"",$F$15,"")</f>
      </c>
      <c r="J192" t="s" s="65">
        <f>IF(B192&lt;&gt;"",$F$17,"")</f>
      </c>
      <c r="K192" s="16"/>
    </row>
    <row r="193" ht="15" customHeight="1">
      <c r="A193" s="7"/>
      <c r="B193" t="s" s="65">
        <f>IF(AND(B192&gt;0,B192&lt;$F$7),B192+1,"")</f>
      </c>
      <c r="C193" t="s" s="65">
        <f>IF(B193&lt;&gt;"",DATE(YEAR(C192),MONTH(C192)+1,DAY(C192)),"")</f>
      </c>
      <c r="D193" t="s" s="65">
        <f>IF(B193&lt;&gt;"",$F$5-E193,"")</f>
      </c>
      <c r="E193" t="s" s="65">
        <f>IF(B193&lt;&gt;"",I193-F193+E192,"")</f>
      </c>
      <c r="F193" t="s" s="65">
        <f>IF(B193&lt;&gt;"",D192*$F$9/100/12,"")</f>
      </c>
      <c r="G193" t="s" s="65">
        <f>IF(B193&lt;&gt;"",G192+F193,"")</f>
      </c>
      <c r="H193" t="s" s="65">
        <f>IF(B193&lt;&gt;"",$F$16,"")</f>
      </c>
      <c r="I193" t="s" s="65">
        <f>IF(B193&lt;&gt;"",$F$15,"")</f>
      </c>
      <c r="J193" t="s" s="65">
        <f>IF(B193&lt;&gt;"",$F$17,"")</f>
      </c>
      <c r="K193" s="16"/>
    </row>
    <row r="194" ht="15" customHeight="1">
      <c r="A194" s="7"/>
      <c r="B194" t="s" s="65">
        <f>IF(AND(B193&gt;0,B193&lt;$F$7),B193+1,"")</f>
      </c>
      <c r="C194" t="s" s="65">
        <f>IF(B194&lt;&gt;"",DATE(YEAR(C193),MONTH(C193)+1,DAY(C193)),"")</f>
      </c>
      <c r="D194" t="s" s="65">
        <f>IF(B194&lt;&gt;"",$F$5-E194,"")</f>
      </c>
      <c r="E194" t="s" s="65">
        <f>IF(B194&lt;&gt;"",I194-F194+E193,"")</f>
      </c>
      <c r="F194" t="s" s="65">
        <f>IF(B194&lt;&gt;"",D193*$F$9/100/12,"")</f>
      </c>
      <c r="G194" t="s" s="65">
        <f>IF(B194&lt;&gt;"",G193+F194,"")</f>
      </c>
      <c r="H194" t="s" s="65">
        <f>IF(B194&lt;&gt;"",$F$16,"")</f>
      </c>
      <c r="I194" t="s" s="65">
        <f>IF(B194&lt;&gt;"",$F$15,"")</f>
      </c>
      <c r="J194" t="s" s="65">
        <f>IF(B194&lt;&gt;"",$F$17,"")</f>
      </c>
      <c r="K194" s="16"/>
    </row>
    <row r="195" ht="15" customHeight="1">
      <c r="A195" s="7"/>
      <c r="B195" t="s" s="65">
        <f>IF(AND(B194&gt;0,B194&lt;$F$7),B194+1,"")</f>
      </c>
      <c r="C195" t="s" s="65">
        <f>IF(B195&lt;&gt;"",DATE(YEAR(C194),MONTH(C194)+1,DAY(C194)),"")</f>
      </c>
      <c r="D195" t="s" s="65">
        <f>IF(B195&lt;&gt;"",$F$5-E195,"")</f>
      </c>
      <c r="E195" t="s" s="65">
        <f>IF(B195&lt;&gt;"",I195-F195+E194,"")</f>
      </c>
      <c r="F195" t="s" s="65">
        <f>IF(B195&lt;&gt;"",D194*$F$9/100/12,"")</f>
      </c>
      <c r="G195" t="s" s="65">
        <f>IF(B195&lt;&gt;"",G194+F195,"")</f>
      </c>
      <c r="H195" t="s" s="65">
        <f>IF(B195&lt;&gt;"",$F$16,"")</f>
      </c>
      <c r="I195" t="s" s="65">
        <f>IF(B195&lt;&gt;"",$F$15,"")</f>
      </c>
      <c r="J195" t="s" s="65">
        <f>IF(B195&lt;&gt;"",$F$17,"")</f>
      </c>
      <c r="K195" s="16"/>
    </row>
    <row r="196" ht="15" customHeight="1">
      <c r="A196" s="7"/>
      <c r="B196" t="s" s="65">
        <f>IF(AND(B195&gt;0,B195&lt;$F$7),B195+1,"")</f>
      </c>
      <c r="C196" t="s" s="65">
        <f>IF(B196&lt;&gt;"",DATE(YEAR(C195),MONTH(C195)+1,DAY(C195)),"")</f>
      </c>
      <c r="D196" t="s" s="65">
        <f>IF(B196&lt;&gt;"",$F$5-E196,"")</f>
      </c>
      <c r="E196" t="s" s="65">
        <f>IF(B196&lt;&gt;"",I196-F196+E195,"")</f>
      </c>
      <c r="F196" t="s" s="65">
        <f>IF(B196&lt;&gt;"",D195*$F$9/100/12,"")</f>
      </c>
      <c r="G196" t="s" s="65">
        <f>IF(B196&lt;&gt;"",G195+F196,"")</f>
      </c>
      <c r="H196" t="s" s="65">
        <f>IF(B196&lt;&gt;"",$F$16,"")</f>
      </c>
      <c r="I196" t="s" s="65">
        <f>IF(B196&lt;&gt;"",$F$15,"")</f>
      </c>
      <c r="J196" t="s" s="65">
        <f>IF(B196&lt;&gt;"",$F$17,"")</f>
      </c>
      <c r="K196" s="16"/>
    </row>
    <row r="197" ht="15" customHeight="1">
      <c r="A197" s="7"/>
      <c r="B197" t="s" s="65">
        <f>IF(AND(B196&gt;0,B196&lt;$F$7),B196+1,"")</f>
      </c>
      <c r="C197" t="s" s="65">
        <f>IF(B197&lt;&gt;"",DATE(YEAR(C196),MONTH(C196)+1,DAY(C196)),"")</f>
      </c>
      <c r="D197" t="s" s="65">
        <f>IF(B197&lt;&gt;"",$F$5-E197,"")</f>
      </c>
      <c r="E197" t="s" s="65">
        <f>IF(B197&lt;&gt;"",I197-F197+E196,"")</f>
      </c>
      <c r="F197" t="s" s="65">
        <f>IF(B197&lt;&gt;"",D196*$F$9/100/12,"")</f>
      </c>
      <c r="G197" t="s" s="65">
        <f>IF(B197&lt;&gt;"",G196+F197,"")</f>
      </c>
      <c r="H197" t="s" s="65">
        <f>IF(B197&lt;&gt;"",$F$16,"")</f>
      </c>
      <c r="I197" t="s" s="65">
        <f>IF(B197&lt;&gt;"",$F$15,"")</f>
      </c>
      <c r="J197" t="s" s="65">
        <f>IF(B197&lt;&gt;"",$F$17,"")</f>
      </c>
      <c r="K197" s="16"/>
    </row>
    <row r="198" ht="15" customHeight="1">
      <c r="A198" s="7"/>
      <c r="B198" t="s" s="65">
        <f>IF(AND(B197&gt;0,B197&lt;$F$7),B197+1,"")</f>
      </c>
      <c r="C198" t="s" s="65">
        <f>IF(B198&lt;&gt;"",DATE(YEAR(C197),MONTH(C197)+1,DAY(C197)),"")</f>
      </c>
      <c r="D198" t="s" s="65">
        <f>IF(B198&lt;&gt;"",$F$5-E198,"")</f>
      </c>
      <c r="E198" t="s" s="65">
        <f>IF(B198&lt;&gt;"",I198-F198+E197,"")</f>
      </c>
      <c r="F198" t="s" s="65">
        <f>IF(B198&lt;&gt;"",D197*$F$9/100/12,"")</f>
      </c>
      <c r="G198" t="s" s="65">
        <f>IF(B198&lt;&gt;"",G197+F198,"")</f>
      </c>
      <c r="H198" t="s" s="65">
        <f>IF(B198&lt;&gt;"",$F$16,"")</f>
      </c>
      <c r="I198" t="s" s="65">
        <f>IF(B198&lt;&gt;"",$F$15,"")</f>
      </c>
      <c r="J198" t="s" s="65">
        <f>IF(B198&lt;&gt;"",$F$17,"")</f>
      </c>
      <c r="K198" s="16"/>
    </row>
    <row r="199" ht="15" customHeight="1">
      <c r="A199" s="7"/>
      <c r="B199" t="s" s="65">
        <f>IF(AND(B198&gt;0,B198&lt;$F$7),B198+1,"")</f>
      </c>
      <c r="C199" t="s" s="65">
        <f>IF(B199&lt;&gt;"",DATE(YEAR(C198),MONTH(C198)+1,DAY(C198)),"")</f>
      </c>
      <c r="D199" t="s" s="65">
        <f>IF(B199&lt;&gt;"",$F$5-E199,"")</f>
      </c>
      <c r="E199" t="s" s="65">
        <f>IF(B199&lt;&gt;"",I199-F199+E198,"")</f>
      </c>
      <c r="F199" t="s" s="65">
        <f>IF(B199&lt;&gt;"",D198*$F$9/100/12,"")</f>
      </c>
      <c r="G199" t="s" s="65">
        <f>IF(B199&lt;&gt;"",G198+F199,"")</f>
      </c>
      <c r="H199" t="s" s="65">
        <f>IF(B199&lt;&gt;"",$F$16,"")</f>
      </c>
      <c r="I199" t="s" s="65">
        <f>IF(B199&lt;&gt;"",$F$15,"")</f>
      </c>
      <c r="J199" t="s" s="65">
        <f>IF(B199&lt;&gt;"",$F$17,"")</f>
      </c>
      <c r="K199" s="16"/>
    </row>
    <row r="200" ht="15" customHeight="1">
      <c r="A200" s="7"/>
      <c r="B200" t="s" s="65">
        <f>IF(AND(B199&gt;0,B199&lt;$F$7),B199+1,"")</f>
      </c>
      <c r="C200" t="s" s="65">
        <f>IF(B200&lt;&gt;"",DATE(YEAR(C199),MONTH(C199)+1,DAY(C199)),"")</f>
      </c>
      <c r="D200" t="s" s="65">
        <f>IF(B200&lt;&gt;"",$F$5-E200,"")</f>
      </c>
      <c r="E200" t="s" s="65">
        <f>IF(B200&lt;&gt;"",I200-F200+E199,"")</f>
      </c>
      <c r="F200" t="s" s="65">
        <f>IF(B200&lt;&gt;"",D199*$F$9/100/12,"")</f>
      </c>
      <c r="G200" t="s" s="65">
        <f>IF(B200&lt;&gt;"",G199+F200,"")</f>
      </c>
      <c r="H200" t="s" s="65">
        <f>IF(B200&lt;&gt;"",$F$16,"")</f>
      </c>
      <c r="I200" t="s" s="65">
        <f>IF(B200&lt;&gt;"",$F$15,"")</f>
      </c>
      <c r="J200" t="s" s="65">
        <f>IF(B200&lt;&gt;"",$F$17,"")</f>
      </c>
      <c r="K200" s="16"/>
    </row>
    <row r="201" ht="15" customHeight="1">
      <c r="A201" s="7"/>
      <c r="B201" t="s" s="65">
        <f>IF(AND(B200&gt;0,B200&lt;$F$7),B200+1,"")</f>
      </c>
      <c r="C201" t="s" s="65">
        <f>IF(B201&lt;&gt;"",DATE(YEAR(C200),MONTH(C200)+1,DAY(C200)),"")</f>
      </c>
      <c r="D201" t="s" s="65">
        <f>IF(B201&lt;&gt;"",$F$5-E201,"")</f>
      </c>
      <c r="E201" t="s" s="65">
        <f>IF(B201&lt;&gt;"",I201-F201+E200,"")</f>
      </c>
      <c r="F201" t="s" s="65">
        <f>IF(B201&lt;&gt;"",D200*$F$9/100/12,"")</f>
      </c>
      <c r="G201" t="s" s="65">
        <f>IF(B201&lt;&gt;"",G200+F201,"")</f>
      </c>
      <c r="H201" t="s" s="65">
        <f>IF(B201&lt;&gt;"",$F$16,"")</f>
      </c>
      <c r="I201" t="s" s="65">
        <f>IF(B201&lt;&gt;"",$F$15,"")</f>
      </c>
      <c r="J201" t="s" s="65">
        <f>IF(B201&lt;&gt;"",$F$17,"")</f>
      </c>
      <c r="K201" s="16"/>
    </row>
    <row r="202" ht="15" customHeight="1">
      <c r="A202" s="7"/>
      <c r="B202" t="s" s="65">
        <f>IF(AND(B201&gt;0,B201&lt;$F$7),B201+1,"")</f>
      </c>
      <c r="C202" t="s" s="65">
        <f>IF(B202&lt;&gt;"",DATE(YEAR(C201),MONTH(C201)+1,DAY(C201)),"")</f>
      </c>
      <c r="D202" t="s" s="65">
        <f>IF(B202&lt;&gt;"",$F$5-E202,"")</f>
      </c>
      <c r="E202" t="s" s="65">
        <f>IF(B202&lt;&gt;"",I202-F202+E201,"")</f>
      </c>
      <c r="F202" t="s" s="65">
        <f>IF(B202&lt;&gt;"",D201*$F$9/100/12,"")</f>
      </c>
      <c r="G202" t="s" s="65">
        <f>IF(B202&lt;&gt;"",G201+F202,"")</f>
      </c>
      <c r="H202" t="s" s="65">
        <f>IF(B202&lt;&gt;"",$F$16,"")</f>
      </c>
      <c r="I202" t="s" s="65">
        <f>IF(B202&lt;&gt;"",$F$15,"")</f>
      </c>
      <c r="J202" t="s" s="65">
        <f>IF(B202&lt;&gt;"",$F$17,"")</f>
      </c>
      <c r="K202" s="16"/>
    </row>
    <row r="203" ht="15" customHeight="1">
      <c r="A203" s="7"/>
      <c r="B203" t="s" s="65">
        <f>IF(AND(B202&gt;0,B202&lt;$F$7),B202+1,"")</f>
      </c>
      <c r="C203" t="s" s="65">
        <f>IF(B203&lt;&gt;"",DATE(YEAR(C202),MONTH(C202)+1,DAY(C202)),"")</f>
      </c>
      <c r="D203" t="s" s="65">
        <f>IF(B203&lt;&gt;"",$F$5-E203,"")</f>
      </c>
      <c r="E203" t="s" s="65">
        <f>IF(B203&lt;&gt;"",I203-F203+E202,"")</f>
      </c>
      <c r="F203" t="s" s="65">
        <f>IF(B203&lt;&gt;"",D202*$F$9/100/12,"")</f>
      </c>
      <c r="G203" t="s" s="65">
        <f>IF(B203&lt;&gt;"",G202+F203,"")</f>
      </c>
      <c r="H203" t="s" s="65">
        <f>IF(B203&lt;&gt;"",$F$16,"")</f>
      </c>
      <c r="I203" t="s" s="65">
        <f>IF(B203&lt;&gt;"",$F$15,"")</f>
      </c>
      <c r="J203" t="s" s="65">
        <f>IF(B203&lt;&gt;"",$F$17,"")</f>
      </c>
      <c r="K203" s="16"/>
    </row>
    <row r="204" ht="15" customHeight="1">
      <c r="A204" s="7"/>
      <c r="B204" t="s" s="65">
        <f>IF(AND(B203&gt;0,B203&lt;$F$7),B203+1,"")</f>
      </c>
      <c r="C204" t="s" s="65">
        <f>IF(B204&lt;&gt;"",DATE(YEAR(C203),MONTH(C203)+1,DAY(C203)),"")</f>
      </c>
      <c r="D204" t="s" s="65">
        <f>IF(B204&lt;&gt;"",$F$5-E204,"")</f>
      </c>
      <c r="E204" t="s" s="65">
        <f>IF(B204&lt;&gt;"",I204-F204+E203,"")</f>
      </c>
      <c r="F204" t="s" s="65">
        <f>IF(B204&lt;&gt;"",D203*$F$9/100/12,"")</f>
      </c>
      <c r="G204" t="s" s="65">
        <f>IF(B204&lt;&gt;"",G203+F204,"")</f>
      </c>
      <c r="H204" t="s" s="65">
        <f>IF(B204&lt;&gt;"",$F$16,"")</f>
      </c>
      <c r="I204" t="s" s="65">
        <f>IF(B204&lt;&gt;"",$F$15,"")</f>
      </c>
      <c r="J204" t="s" s="65">
        <f>IF(B204&lt;&gt;"",$F$17,"")</f>
      </c>
      <c r="K204" s="16"/>
    </row>
    <row r="205" ht="15" customHeight="1">
      <c r="A205" s="7"/>
      <c r="B205" t="s" s="65">
        <f>IF(AND(B204&gt;0,B204&lt;$F$7),B204+1,"")</f>
      </c>
      <c r="C205" t="s" s="65">
        <f>IF(B205&lt;&gt;"",DATE(YEAR(C204),MONTH(C204)+1,DAY(C204)),"")</f>
      </c>
      <c r="D205" t="s" s="65">
        <f>IF(B205&lt;&gt;"",$F$5-E205,"")</f>
      </c>
      <c r="E205" t="s" s="65">
        <f>IF(B205&lt;&gt;"",I205-F205+E204,"")</f>
      </c>
      <c r="F205" t="s" s="65">
        <f>IF(B205&lt;&gt;"",D204*$F$9/100/12,"")</f>
      </c>
      <c r="G205" t="s" s="65">
        <f>IF(B205&lt;&gt;"",G204+F205,"")</f>
      </c>
      <c r="H205" t="s" s="65">
        <f>IF(B205&lt;&gt;"",$F$16,"")</f>
      </c>
      <c r="I205" t="s" s="65">
        <f>IF(B205&lt;&gt;"",$F$15,"")</f>
      </c>
      <c r="J205" t="s" s="65">
        <f>IF(B205&lt;&gt;"",$F$17,"")</f>
      </c>
      <c r="K205" s="16"/>
    </row>
    <row r="206" ht="15" customHeight="1">
      <c r="A206" s="7"/>
      <c r="B206" t="s" s="65">
        <f>IF(AND(B205&gt;0,B205&lt;$F$7),B205+1,"")</f>
      </c>
      <c r="C206" t="s" s="65">
        <f>IF(B206&lt;&gt;"",DATE(YEAR(C205),MONTH(C205)+1,DAY(C205)),"")</f>
      </c>
      <c r="D206" t="s" s="65">
        <f>IF(B206&lt;&gt;"",$F$5-E206,"")</f>
      </c>
      <c r="E206" t="s" s="65">
        <f>IF(B206&lt;&gt;"",I206-F206+E205,"")</f>
      </c>
      <c r="F206" t="s" s="65">
        <f>IF(B206&lt;&gt;"",D205*$F$9/100/12,"")</f>
      </c>
      <c r="G206" t="s" s="65">
        <f>IF(B206&lt;&gt;"",G205+F206,"")</f>
      </c>
      <c r="H206" t="s" s="65">
        <f>IF(B206&lt;&gt;"",$F$16,"")</f>
      </c>
      <c r="I206" t="s" s="65">
        <f>IF(B206&lt;&gt;"",$F$15,"")</f>
      </c>
      <c r="J206" t="s" s="65">
        <f>IF(B206&lt;&gt;"",$F$17,"")</f>
      </c>
      <c r="K206" s="16"/>
    </row>
    <row r="207" ht="15" customHeight="1">
      <c r="A207" s="7"/>
      <c r="B207" t="s" s="65">
        <f>IF(AND(B206&gt;0,B206&lt;$F$7),B206+1,"")</f>
      </c>
      <c r="C207" t="s" s="65">
        <f>IF(B207&lt;&gt;"",DATE(YEAR(C206),MONTH(C206)+1,DAY(C206)),"")</f>
      </c>
      <c r="D207" t="s" s="65">
        <f>IF(B207&lt;&gt;"",$F$5-E207,"")</f>
      </c>
      <c r="E207" t="s" s="65">
        <f>IF(B207&lt;&gt;"",I207-F207+E206,"")</f>
      </c>
      <c r="F207" t="s" s="65">
        <f>IF(B207&lt;&gt;"",D206*$F$9/100/12,"")</f>
      </c>
      <c r="G207" t="s" s="65">
        <f>IF(B207&lt;&gt;"",G206+F207,"")</f>
      </c>
      <c r="H207" t="s" s="65">
        <f>IF(B207&lt;&gt;"",$F$16,"")</f>
      </c>
      <c r="I207" t="s" s="65">
        <f>IF(B207&lt;&gt;"",$F$15,"")</f>
      </c>
      <c r="J207" t="s" s="65">
        <f>IF(B207&lt;&gt;"",$F$17,"")</f>
      </c>
      <c r="K207" s="16"/>
    </row>
    <row r="208" ht="15" customHeight="1">
      <c r="A208" s="7"/>
      <c r="B208" t="s" s="65">
        <f>IF(AND(B207&gt;0,B207&lt;$F$7),B207+1,"")</f>
      </c>
      <c r="C208" t="s" s="65">
        <f>IF(B208&lt;&gt;"",DATE(YEAR(C207),MONTH(C207)+1,DAY(C207)),"")</f>
      </c>
      <c r="D208" t="s" s="65">
        <f>IF(B208&lt;&gt;"",$F$5-E208,"")</f>
      </c>
      <c r="E208" t="s" s="65">
        <f>IF(B208&lt;&gt;"",I208-F208+E207,"")</f>
      </c>
      <c r="F208" t="s" s="65">
        <f>IF(B208&lt;&gt;"",D207*$F$9/100/12,"")</f>
      </c>
      <c r="G208" t="s" s="65">
        <f>IF(B208&lt;&gt;"",G207+F208,"")</f>
      </c>
      <c r="H208" t="s" s="65">
        <f>IF(B208&lt;&gt;"",$F$16,"")</f>
      </c>
      <c r="I208" t="s" s="65">
        <f>IF(B208&lt;&gt;"",$F$15,"")</f>
      </c>
      <c r="J208" t="s" s="65">
        <f>IF(B208&lt;&gt;"",$F$17,"")</f>
      </c>
      <c r="K208" s="16"/>
    </row>
    <row r="209" ht="15" customHeight="1">
      <c r="A209" s="7"/>
      <c r="B209" t="s" s="65">
        <f>IF(AND(B208&gt;0,B208&lt;$F$7),B208+1,"")</f>
      </c>
      <c r="C209" t="s" s="65">
        <f>IF(B209&lt;&gt;"",DATE(YEAR(C208),MONTH(C208)+1,DAY(C208)),"")</f>
      </c>
      <c r="D209" t="s" s="65">
        <f>IF(B209&lt;&gt;"",$F$5-E209,"")</f>
      </c>
      <c r="E209" t="s" s="65">
        <f>IF(B209&lt;&gt;"",I209-F209+E208,"")</f>
      </c>
      <c r="F209" t="s" s="65">
        <f>IF(B209&lt;&gt;"",D208*$F$9/100/12,"")</f>
      </c>
      <c r="G209" t="s" s="65">
        <f>IF(B209&lt;&gt;"",G208+F209,"")</f>
      </c>
      <c r="H209" t="s" s="65">
        <f>IF(B209&lt;&gt;"",$F$16,"")</f>
      </c>
      <c r="I209" t="s" s="65">
        <f>IF(B209&lt;&gt;"",$F$15,"")</f>
      </c>
      <c r="J209" t="s" s="65">
        <f>IF(B209&lt;&gt;"",$F$17,"")</f>
      </c>
      <c r="K209" s="16"/>
    </row>
    <row r="210" ht="15" customHeight="1">
      <c r="A210" s="7"/>
      <c r="B210" t="s" s="65">
        <f>IF(AND(B209&gt;0,B209&lt;$F$7),B209+1,"")</f>
      </c>
      <c r="C210" t="s" s="65">
        <f>IF(B210&lt;&gt;"",DATE(YEAR(C209),MONTH(C209)+1,DAY(C209)),"")</f>
      </c>
      <c r="D210" t="s" s="65">
        <f>IF(B210&lt;&gt;"",$F$5-E210,"")</f>
      </c>
      <c r="E210" t="s" s="65">
        <f>IF(B210&lt;&gt;"",I210-F210+E209,"")</f>
      </c>
      <c r="F210" t="s" s="65">
        <f>IF(B210&lt;&gt;"",D209*$F$9/100/12,"")</f>
      </c>
      <c r="G210" t="s" s="65">
        <f>IF(B210&lt;&gt;"",G209+F210,"")</f>
      </c>
      <c r="H210" t="s" s="65">
        <f>IF(B210&lt;&gt;"",$F$16,"")</f>
      </c>
      <c r="I210" t="s" s="65">
        <f>IF(B210&lt;&gt;"",$F$15,"")</f>
      </c>
      <c r="J210" t="s" s="65">
        <f>IF(B210&lt;&gt;"",$F$17,"")</f>
      </c>
      <c r="K210" s="16"/>
    </row>
    <row r="211" ht="15" customHeight="1">
      <c r="A211" s="7"/>
      <c r="B211" t="s" s="65">
        <f>IF(AND(B210&gt;0,B210&lt;$F$7),B210+1,"")</f>
      </c>
      <c r="C211" t="s" s="65">
        <f>IF(B211&lt;&gt;"",DATE(YEAR(C210),MONTH(C210)+1,DAY(C210)),"")</f>
      </c>
      <c r="D211" t="s" s="65">
        <f>IF(B211&lt;&gt;"",$F$5-E211,"")</f>
      </c>
      <c r="E211" t="s" s="65">
        <f>IF(B211&lt;&gt;"",I211-F211+E210,"")</f>
      </c>
      <c r="F211" t="s" s="65">
        <f>IF(B211&lt;&gt;"",D210*$F$9/100/12,"")</f>
      </c>
      <c r="G211" t="s" s="65">
        <f>IF(B211&lt;&gt;"",G210+F211,"")</f>
      </c>
      <c r="H211" t="s" s="65">
        <f>IF(B211&lt;&gt;"",$F$16,"")</f>
      </c>
      <c r="I211" t="s" s="65">
        <f>IF(B211&lt;&gt;"",$F$15,"")</f>
      </c>
      <c r="J211" t="s" s="65">
        <f>IF(B211&lt;&gt;"",$F$17,"")</f>
      </c>
      <c r="K211" s="16"/>
    </row>
    <row r="212" ht="15" customHeight="1">
      <c r="A212" s="7"/>
      <c r="B212" t="s" s="65">
        <f>IF(AND(B211&gt;0,B211&lt;$F$7),B211+1,"")</f>
      </c>
      <c r="C212" t="s" s="65">
        <f>IF(B212&lt;&gt;"",DATE(YEAR(C211),MONTH(C211)+1,DAY(C211)),"")</f>
      </c>
      <c r="D212" t="s" s="65">
        <f>IF(B212&lt;&gt;"",$F$5-E212,"")</f>
      </c>
      <c r="E212" t="s" s="65">
        <f>IF(B212&lt;&gt;"",I212-F212+E211,"")</f>
      </c>
      <c r="F212" t="s" s="65">
        <f>IF(B212&lt;&gt;"",D211*$F$9/100/12,"")</f>
      </c>
      <c r="G212" t="s" s="65">
        <f>IF(B212&lt;&gt;"",G211+F212,"")</f>
      </c>
      <c r="H212" t="s" s="65">
        <f>IF(B212&lt;&gt;"",$F$16,"")</f>
      </c>
      <c r="I212" t="s" s="65">
        <f>IF(B212&lt;&gt;"",$F$15,"")</f>
      </c>
      <c r="J212" t="s" s="65">
        <f>IF(B212&lt;&gt;"",$F$17,"")</f>
      </c>
      <c r="K212" s="16"/>
    </row>
    <row r="213" ht="15" customHeight="1">
      <c r="A213" s="7"/>
      <c r="B213" t="s" s="65">
        <f>IF(AND(B212&gt;0,B212&lt;$F$7),B212+1,"")</f>
      </c>
      <c r="C213" t="s" s="65">
        <f>IF(B213&lt;&gt;"",DATE(YEAR(C212),MONTH(C212)+1,DAY(C212)),"")</f>
      </c>
      <c r="D213" t="s" s="65">
        <f>IF(B213&lt;&gt;"",$F$5-E213,"")</f>
      </c>
      <c r="E213" t="s" s="65">
        <f>IF(B213&lt;&gt;"",I213-F213+E212,"")</f>
      </c>
      <c r="F213" t="s" s="65">
        <f>IF(B213&lt;&gt;"",D212*$F$9/100/12,"")</f>
      </c>
      <c r="G213" t="s" s="65">
        <f>IF(B213&lt;&gt;"",G212+F213,"")</f>
      </c>
      <c r="H213" t="s" s="65">
        <f>IF(B213&lt;&gt;"",$F$16,"")</f>
      </c>
      <c r="I213" t="s" s="65">
        <f>IF(B213&lt;&gt;"",$F$15,"")</f>
      </c>
      <c r="J213" t="s" s="65">
        <f>IF(B213&lt;&gt;"",$F$17,"")</f>
      </c>
      <c r="K213" s="16"/>
    </row>
    <row r="214" ht="15" customHeight="1">
      <c r="A214" s="7"/>
      <c r="B214" t="s" s="65">
        <f>IF(AND(B213&gt;0,B213&lt;$F$7),B213+1,"")</f>
      </c>
      <c r="C214" t="s" s="65">
        <f>IF(B214&lt;&gt;"",DATE(YEAR(C213),MONTH(C213)+1,DAY(C213)),"")</f>
      </c>
      <c r="D214" t="s" s="65">
        <f>IF(B214&lt;&gt;"",$F$5-E214,"")</f>
      </c>
      <c r="E214" t="s" s="65">
        <f>IF(B214&lt;&gt;"",I214-F214+E213,"")</f>
      </c>
      <c r="F214" t="s" s="65">
        <f>IF(B214&lt;&gt;"",D213*$F$9/100/12,"")</f>
      </c>
      <c r="G214" t="s" s="65">
        <f>IF(B214&lt;&gt;"",G213+F214,"")</f>
      </c>
      <c r="H214" t="s" s="65">
        <f>IF(B214&lt;&gt;"",$F$16,"")</f>
      </c>
      <c r="I214" t="s" s="65">
        <f>IF(B214&lt;&gt;"",$F$15,"")</f>
      </c>
      <c r="J214" t="s" s="65">
        <f>IF(B214&lt;&gt;"",$F$17,"")</f>
      </c>
      <c r="K214" s="16"/>
    </row>
    <row r="215" ht="15" customHeight="1">
      <c r="A215" s="7"/>
      <c r="B215" t="s" s="65">
        <f>IF(AND(B214&gt;0,B214&lt;$F$7),B214+1,"")</f>
      </c>
      <c r="C215" t="s" s="65">
        <f>IF(B215&lt;&gt;"",DATE(YEAR(C214),MONTH(C214)+1,DAY(C214)),"")</f>
      </c>
      <c r="D215" t="s" s="65">
        <f>IF(B215&lt;&gt;"",$F$5-E215,"")</f>
      </c>
      <c r="E215" t="s" s="65">
        <f>IF(B215&lt;&gt;"",I215-F215+E214,"")</f>
      </c>
      <c r="F215" t="s" s="65">
        <f>IF(B215&lt;&gt;"",D214*$F$9/100/12,"")</f>
      </c>
      <c r="G215" t="s" s="65">
        <f>IF(B215&lt;&gt;"",G214+F215,"")</f>
      </c>
      <c r="H215" t="s" s="65">
        <f>IF(B215&lt;&gt;"",$F$16,"")</f>
      </c>
      <c r="I215" t="s" s="65">
        <f>IF(B215&lt;&gt;"",$F$15,"")</f>
      </c>
      <c r="J215" t="s" s="65">
        <f>IF(B215&lt;&gt;"",$F$17,"")</f>
      </c>
      <c r="K215" s="16"/>
    </row>
    <row r="216" ht="15" customHeight="1">
      <c r="A216" s="7"/>
      <c r="B216" t="s" s="65">
        <f>IF(AND(B215&gt;0,B215&lt;$F$7),B215+1,"")</f>
      </c>
      <c r="C216" t="s" s="65">
        <f>IF(B216&lt;&gt;"",DATE(YEAR(C215),MONTH(C215)+1,DAY(C215)),"")</f>
      </c>
      <c r="D216" t="s" s="65">
        <f>IF(B216&lt;&gt;"",$F$5-E216,"")</f>
      </c>
      <c r="E216" t="s" s="65">
        <f>IF(B216&lt;&gt;"",I216-F216+E215,"")</f>
      </c>
      <c r="F216" t="s" s="65">
        <f>IF(B216&lt;&gt;"",D215*$F$9/100/12,"")</f>
      </c>
      <c r="G216" t="s" s="65">
        <f>IF(B216&lt;&gt;"",G215+F216,"")</f>
      </c>
      <c r="H216" t="s" s="65">
        <f>IF(B216&lt;&gt;"",$F$16,"")</f>
      </c>
      <c r="I216" t="s" s="65">
        <f>IF(B216&lt;&gt;"",$F$15,"")</f>
      </c>
      <c r="J216" t="s" s="65">
        <f>IF(B216&lt;&gt;"",$F$17,"")</f>
      </c>
      <c r="K216" s="16"/>
    </row>
    <row r="217" ht="15" customHeight="1">
      <c r="A217" s="7"/>
      <c r="B217" t="s" s="65">
        <f>IF(AND(B216&gt;0,B216&lt;$F$7),B216+1,"")</f>
      </c>
      <c r="C217" t="s" s="65">
        <f>IF(B217&lt;&gt;"",DATE(YEAR(C216),MONTH(C216)+1,DAY(C216)),"")</f>
      </c>
      <c r="D217" t="s" s="65">
        <f>IF(B217&lt;&gt;"",$F$5-E217,"")</f>
      </c>
      <c r="E217" t="s" s="65">
        <f>IF(B217&lt;&gt;"",I217-F217+E216,"")</f>
      </c>
      <c r="F217" t="s" s="65">
        <f>IF(B217&lt;&gt;"",D216*$F$9/100/12,"")</f>
      </c>
      <c r="G217" t="s" s="65">
        <f>IF(B217&lt;&gt;"",G216+F217,"")</f>
      </c>
      <c r="H217" t="s" s="65">
        <f>IF(B217&lt;&gt;"",$F$16,"")</f>
      </c>
      <c r="I217" t="s" s="65">
        <f>IF(B217&lt;&gt;"",$F$15,"")</f>
      </c>
      <c r="J217" t="s" s="65">
        <f>IF(B217&lt;&gt;"",$F$17,"")</f>
      </c>
      <c r="K217" s="16"/>
    </row>
    <row r="218" ht="15" customHeight="1">
      <c r="A218" s="7"/>
      <c r="B218" t="s" s="65">
        <f>IF(AND(B217&gt;0,B217&lt;$F$7),B217+1,"")</f>
      </c>
      <c r="C218" t="s" s="65">
        <f>IF(B218&lt;&gt;"",DATE(YEAR(C217),MONTH(C217)+1,DAY(C217)),"")</f>
      </c>
      <c r="D218" t="s" s="65">
        <f>IF(B218&lt;&gt;"",$F$5-E218,"")</f>
      </c>
      <c r="E218" t="s" s="65">
        <f>IF(B218&lt;&gt;"",I218-F218+E217,"")</f>
      </c>
      <c r="F218" t="s" s="65">
        <f>IF(B218&lt;&gt;"",D217*$F$9/100/12,"")</f>
      </c>
      <c r="G218" t="s" s="65">
        <f>IF(B218&lt;&gt;"",G217+F218,"")</f>
      </c>
      <c r="H218" t="s" s="65">
        <f>IF(B218&lt;&gt;"",$F$16,"")</f>
      </c>
      <c r="I218" t="s" s="65">
        <f>IF(B218&lt;&gt;"",$F$15,"")</f>
      </c>
      <c r="J218" t="s" s="65">
        <f>IF(B218&lt;&gt;"",$F$17,"")</f>
      </c>
      <c r="K218" s="16"/>
    </row>
    <row r="219" ht="15" customHeight="1">
      <c r="A219" s="7"/>
      <c r="B219" t="s" s="65">
        <f>IF(AND(B218&gt;0,B218&lt;$F$7),B218+1,"")</f>
      </c>
      <c r="C219" t="s" s="65">
        <f>IF(B219&lt;&gt;"",DATE(YEAR(C218),MONTH(C218)+1,DAY(C218)),"")</f>
      </c>
      <c r="D219" t="s" s="65">
        <f>IF(B219&lt;&gt;"",$F$5-E219,"")</f>
      </c>
      <c r="E219" t="s" s="65">
        <f>IF(B219&lt;&gt;"",I219-F219+E218,"")</f>
      </c>
      <c r="F219" t="s" s="65">
        <f>IF(B219&lt;&gt;"",D218*$F$9/100/12,"")</f>
      </c>
      <c r="G219" t="s" s="65">
        <f>IF(B219&lt;&gt;"",G218+F219,"")</f>
      </c>
      <c r="H219" t="s" s="65">
        <f>IF(B219&lt;&gt;"",$F$16,"")</f>
      </c>
      <c r="I219" t="s" s="65">
        <f>IF(B219&lt;&gt;"",$F$15,"")</f>
      </c>
      <c r="J219" t="s" s="65">
        <f>IF(B219&lt;&gt;"",$F$17,"")</f>
      </c>
      <c r="K219" s="16"/>
    </row>
    <row r="220" ht="15" customHeight="1">
      <c r="A220" s="7"/>
      <c r="B220" t="s" s="65">
        <f>IF(AND(B219&gt;0,B219&lt;$F$7),B219+1,"")</f>
      </c>
      <c r="C220" t="s" s="65">
        <f>IF(B220&lt;&gt;"",DATE(YEAR(C219),MONTH(C219)+1,DAY(C219)),"")</f>
      </c>
      <c r="D220" t="s" s="65">
        <f>IF(B220&lt;&gt;"",$F$5-E220,"")</f>
      </c>
      <c r="E220" t="s" s="65">
        <f>IF(B220&lt;&gt;"",I220-F220+E219,"")</f>
      </c>
      <c r="F220" t="s" s="65">
        <f>IF(B220&lt;&gt;"",D219*$F$9/100/12,"")</f>
      </c>
      <c r="G220" t="s" s="65">
        <f>IF(B220&lt;&gt;"",G219+F220,"")</f>
      </c>
      <c r="H220" t="s" s="65">
        <f>IF(B220&lt;&gt;"",$F$16,"")</f>
      </c>
      <c r="I220" t="s" s="65">
        <f>IF(B220&lt;&gt;"",$F$15,"")</f>
      </c>
      <c r="J220" t="s" s="65">
        <f>IF(B220&lt;&gt;"",$F$17,"")</f>
      </c>
      <c r="K220" s="16"/>
    </row>
    <row r="221" ht="15" customHeight="1">
      <c r="A221" s="7"/>
      <c r="B221" t="s" s="65">
        <f>IF(AND(B220&gt;0,B220&lt;$F$7),B220+1,"")</f>
      </c>
      <c r="C221" t="s" s="65">
        <f>IF(B221&lt;&gt;"",DATE(YEAR(C220),MONTH(C220)+1,DAY(C220)),"")</f>
      </c>
      <c r="D221" t="s" s="65">
        <f>IF(B221&lt;&gt;"",$F$5-E221,"")</f>
      </c>
      <c r="E221" t="s" s="65">
        <f>IF(B221&lt;&gt;"",I221-F221+E220,"")</f>
      </c>
      <c r="F221" t="s" s="65">
        <f>IF(B221&lt;&gt;"",D220*$F$9/100/12,"")</f>
      </c>
      <c r="G221" t="s" s="65">
        <f>IF(B221&lt;&gt;"",G220+F221,"")</f>
      </c>
      <c r="H221" t="s" s="65">
        <f>IF(B221&lt;&gt;"",$F$16,"")</f>
      </c>
      <c r="I221" t="s" s="65">
        <f>IF(B221&lt;&gt;"",$F$15,"")</f>
      </c>
      <c r="J221" t="s" s="65">
        <f>IF(B221&lt;&gt;"",$F$17,"")</f>
      </c>
      <c r="K221" s="16"/>
    </row>
    <row r="222" ht="15" customHeight="1">
      <c r="A222" s="7"/>
      <c r="B222" t="s" s="65">
        <f>IF(AND(B221&gt;0,B221&lt;$F$7),B221+1,"")</f>
      </c>
      <c r="C222" t="s" s="65">
        <f>IF(B222&lt;&gt;"",DATE(YEAR(C221),MONTH(C221)+1,DAY(C221)),"")</f>
      </c>
      <c r="D222" t="s" s="65">
        <f>IF(B222&lt;&gt;"",$F$5-E222,"")</f>
      </c>
      <c r="E222" t="s" s="65">
        <f>IF(B222&lt;&gt;"",I222-F222+E221,"")</f>
      </c>
      <c r="F222" t="s" s="65">
        <f>IF(B222&lt;&gt;"",D221*$F$9/100/12,"")</f>
      </c>
      <c r="G222" t="s" s="65">
        <f>IF(B222&lt;&gt;"",G221+F222,"")</f>
      </c>
      <c r="H222" t="s" s="65">
        <f>IF(B222&lt;&gt;"",$F$16,"")</f>
      </c>
      <c r="I222" t="s" s="65">
        <f>IF(B222&lt;&gt;"",$F$15,"")</f>
      </c>
      <c r="J222" t="s" s="65">
        <f>IF(B222&lt;&gt;"",$F$17,"")</f>
      </c>
      <c r="K222" s="16"/>
    </row>
    <row r="223" ht="15" customHeight="1">
      <c r="A223" s="7"/>
      <c r="B223" t="s" s="65">
        <f>IF(AND(B222&gt;0,B222&lt;$F$7),B222+1,"")</f>
      </c>
      <c r="C223" t="s" s="65">
        <f>IF(B223&lt;&gt;"",DATE(YEAR(C222),MONTH(C222)+1,DAY(C222)),"")</f>
      </c>
      <c r="D223" t="s" s="65">
        <f>IF(B223&lt;&gt;"",$F$5-E223,"")</f>
      </c>
      <c r="E223" t="s" s="65">
        <f>IF(B223&lt;&gt;"",I223-F223+E222,"")</f>
      </c>
      <c r="F223" t="s" s="65">
        <f>IF(B223&lt;&gt;"",D222*$F$9/100/12,"")</f>
      </c>
      <c r="G223" t="s" s="65">
        <f>IF(B223&lt;&gt;"",G222+F223,"")</f>
      </c>
      <c r="H223" t="s" s="65">
        <f>IF(B223&lt;&gt;"",$F$16,"")</f>
      </c>
      <c r="I223" t="s" s="65">
        <f>IF(B223&lt;&gt;"",$F$15,"")</f>
      </c>
      <c r="J223" t="s" s="65">
        <f>IF(B223&lt;&gt;"",$F$17,"")</f>
      </c>
      <c r="K223" s="16"/>
    </row>
    <row r="224" ht="15" customHeight="1">
      <c r="A224" s="7"/>
      <c r="B224" t="s" s="65">
        <f>IF(AND(B223&gt;0,B223&lt;$F$7),B223+1,"")</f>
      </c>
      <c r="C224" t="s" s="65">
        <f>IF(B224&lt;&gt;"",DATE(YEAR(C223),MONTH(C223)+1,DAY(C223)),"")</f>
      </c>
      <c r="D224" t="s" s="65">
        <f>IF(B224&lt;&gt;"",$F$5-E224,"")</f>
      </c>
      <c r="E224" t="s" s="65">
        <f>IF(B224&lt;&gt;"",I224-F224+E223,"")</f>
      </c>
      <c r="F224" t="s" s="65">
        <f>IF(B224&lt;&gt;"",D223*$F$9/100/12,"")</f>
      </c>
      <c r="G224" t="s" s="65">
        <f>IF(B224&lt;&gt;"",G223+F224,"")</f>
      </c>
      <c r="H224" t="s" s="65">
        <f>IF(B224&lt;&gt;"",$F$16,"")</f>
      </c>
      <c r="I224" t="s" s="65">
        <f>IF(B224&lt;&gt;"",$F$15,"")</f>
      </c>
      <c r="J224" t="s" s="65">
        <f>IF(B224&lt;&gt;"",$F$17,"")</f>
      </c>
      <c r="K224" s="16"/>
    </row>
    <row r="225" ht="15" customHeight="1">
      <c r="A225" s="7"/>
      <c r="B225" t="s" s="65">
        <f>IF(AND(B224&gt;0,B224&lt;$F$7),B224+1,"")</f>
      </c>
      <c r="C225" t="s" s="65">
        <f>IF(B225&lt;&gt;"",DATE(YEAR(C224),MONTH(C224)+1,DAY(C224)),"")</f>
      </c>
      <c r="D225" t="s" s="65">
        <f>IF(B225&lt;&gt;"",$F$5-E225,"")</f>
      </c>
      <c r="E225" t="s" s="65">
        <f>IF(B225&lt;&gt;"",I225-F225+E224,"")</f>
      </c>
      <c r="F225" t="s" s="65">
        <f>IF(B225&lt;&gt;"",D224*$F$9/100/12,"")</f>
      </c>
      <c r="G225" t="s" s="65">
        <f>IF(B225&lt;&gt;"",G224+F225,"")</f>
      </c>
      <c r="H225" t="s" s="65">
        <f>IF(B225&lt;&gt;"",$F$16,"")</f>
      </c>
      <c r="I225" t="s" s="65">
        <f>IF(B225&lt;&gt;"",$F$15,"")</f>
      </c>
      <c r="J225" t="s" s="65">
        <f>IF(B225&lt;&gt;"",$F$17,"")</f>
      </c>
      <c r="K225" s="16"/>
    </row>
    <row r="226" ht="15" customHeight="1">
      <c r="A226" s="7"/>
      <c r="B226" t="s" s="65">
        <f>IF(AND(B225&gt;0,B225&lt;$F$7),B225+1,"")</f>
      </c>
      <c r="C226" t="s" s="65">
        <f>IF(B226&lt;&gt;"",DATE(YEAR(C225),MONTH(C225)+1,DAY(C225)),"")</f>
      </c>
      <c r="D226" t="s" s="65">
        <f>IF(B226&lt;&gt;"",$F$5-E226,"")</f>
      </c>
      <c r="E226" t="s" s="65">
        <f>IF(B226&lt;&gt;"",I226-F226+E225,"")</f>
      </c>
      <c r="F226" t="s" s="65">
        <f>IF(B226&lt;&gt;"",D225*$F$9/100/12,"")</f>
      </c>
      <c r="G226" t="s" s="65">
        <f>IF(B226&lt;&gt;"",G225+F226,"")</f>
      </c>
      <c r="H226" t="s" s="65">
        <f>IF(B226&lt;&gt;"",$F$16,"")</f>
      </c>
      <c r="I226" t="s" s="65">
        <f>IF(B226&lt;&gt;"",$F$15,"")</f>
      </c>
      <c r="J226" t="s" s="65">
        <f>IF(B226&lt;&gt;"",$F$17,"")</f>
      </c>
      <c r="K226" s="16"/>
    </row>
    <row r="227" ht="15" customHeight="1">
      <c r="A227" s="7"/>
      <c r="B227" t="s" s="65">
        <f>IF(AND(B226&gt;0,B226&lt;$F$7),B226+1,"")</f>
      </c>
      <c r="C227" t="s" s="65">
        <f>IF(B227&lt;&gt;"",DATE(YEAR(C226),MONTH(C226)+1,DAY(C226)),"")</f>
      </c>
      <c r="D227" t="s" s="65">
        <f>IF(B227&lt;&gt;"",$F$5-E227,"")</f>
      </c>
      <c r="E227" t="s" s="65">
        <f>IF(B227&lt;&gt;"",I227-F227+E226,"")</f>
      </c>
      <c r="F227" t="s" s="65">
        <f>IF(B227&lt;&gt;"",D226*$F$9/100/12,"")</f>
      </c>
      <c r="G227" t="s" s="65">
        <f>IF(B227&lt;&gt;"",G226+F227,"")</f>
      </c>
      <c r="H227" t="s" s="65">
        <f>IF(B227&lt;&gt;"",$F$16,"")</f>
      </c>
      <c r="I227" t="s" s="65">
        <f>IF(B227&lt;&gt;"",$F$15,"")</f>
      </c>
      <c r="J227" t="s" s="65">
        <f>IF(B227&lt;&gt;"",$F$17,"")</f>
      </c>
      <c r="K227" s="16"/>
    </row>
    <row r="228" ht="15" customHeight="1">
      <c r="A228" s="7"/>
      <c r="B228" t="s" s="65">
        <f>IF(AND(B227&gt;0,B227&lt;$F$7),B227+1,"")</f>
      </c>
      <c r="C228" t="s" s="65">
        <f>IF(B228&lt;&gt;"",DATE(YEAR(C227),MONTH(C227)+1,DAY(C227)),"")</f>
      </c>
      <c r="D228" t="s" s="65">
        <f>IF(B228&lt;&gt;"",$F$5-E228,"")</f>
      </c>
      <c r="E228" t="s" s="65">
        <f>IF(B228&lt;&gt;"",I228-F228+E227,"")</f>
      </c>
      <c r="F228" t="s" s="65">
        <f>IF(B228&lt;&gt;"",D227*$F$9/100/12,"")</f>
      </c>
      <c r="G228" t="s" s="65">
        <f>IF(B228&lt;&gt;"",G227+F228,"")</f>
      </c>
      <c r="H228" t="s" s="65">
        <f>IF(B228&lt;&gt;"",$F$16,"")</f>
      </c>
      <c r="I228" t="s" s="65">
        <f>IF(B228&lt;&gt;"",$F$15,"")</f>
      </c>
      <c r="J228" t="s" s="65">
        <f>IF(B228&lt;&gt;"",$F$17,"")</f>
      </c>
      <c r="K228" s="16"/>
    </row>
    <row r="229" ht="15" customHeight="1">
      <c r="A229" s="7"/>
      <c r="B229" t="s" s="65">
        <f>IF(AND(B228&gt;0,B228&lt;$F$7),B228+1,"")</f>
      </c>
      <c r="C229" t="s" s="65">
        <f>IF(B229&lt;&gt;"",DATE(YEAR(C228),MONTH(C228)+1,DAY(C228)),"")</f>
      </c>
      <c r="D229" t="s" s="65">
        <f>IF(B229&lt;&gt;"",$F$5-E229,"")</f>
      </c>
      <c r="E229" t="s" s="65">
        <f>IF(B229&lt;&gt;"",I229-F229+E228,"")</f>
      </c>
      <c r="F229" t="s" s="65">
        <f>IF(B229&lt;&gt;"",D228*$F$9/100/12,"")</f>
      </c>
      <c r="G229" t="s" s="65">
        <f>IF(B229&lt;&gt;"",G228+F229,"")</f>
      </c>
      <c r="H229" t="s" s="65">
        <f>IF(B229&lt;&gt;"",$F$16,"")</f>
      </c>
      <c r="I229" t="s" s="65">
        <f>IF(B229&lt;&gt;"",$F$15,"")</f>
      </c>
      <c r="J229" t="s" s="65">
        <f>IF(B229&lt;&gt;"",$F$17,"")</f>
      </c>
      <c r="K229" s="16"/>
    </row>
    <row r="230" ht="15" customHeight="1">
      <c r="A230" s="7"/>
      <c r="B230" t="s" s="65">
        <f>IF(AND(B229&gt;0,B229&lt;$F$7),B229+1,"")</f>
      </c>
      <c r="C230" t="s" s="65">
        <f>IF(B230&lt;&gt;"",DATE(YEAR(C229),MONTH(C229)+1,DAY(C229)),"")</f>
      </c>
      <c r="D230" t="s" s="65">
        <f>IF(B230&lt;&gt;"",$F$5-E230,"")</f>
      </c>
      <c r="E230" t="s" s="65">
        <f>IF(B230&lt;&gt;"",I230-F230+E229,"")</f>
      </c>
      <c r="F230" t="s" s="65">
        <f>IF(B230&lt;&gt;"",D229*$F$9/100/12,"")</f>
      </c>
      <c r="G230" t="s" s="65">
        <f>IF(B230&lt;&gt;"",G229+F230,"")</f>
      </c>
      <c r="H230" t="s" s="65">
        <f>IF(B230&lt;&gt;"",$F$16,"")</f>
      </c>
      <c r="I230" t="s" s="65">
        <f>IF(B230&lt;&gt;"",$F$15,"")</f>
      </c>
      <c r="J230" t="s" s="65">
        <f>IF(B230&lt;&gt;"",$F$17,"")</f>
      </c>
      <c r="K230" s="16"/>
    </row>
    <row r="231" ht="15" customHeight="1">
      <c r="A231" s="7"/>
      <c r="B231" t="s" s="65">
        <f>IF(AND(B230&gt;0,B230&lt;$F$7),B230+1,"")</f>
      </c>
      <c r="C231" t="s" s="65">
        <f>IF(B231&lt;&gt;"",DATE(YEAR(C230),MONTH(C230)+1,DAY(C230)),"")</f>
      </c>
      <c r="D231" t="s" s="65">
        <f>IF(B231&lt;&gt;"",$F$5-E231,"")</f>
      </c>
      <c r="E231" t="s" s="65">
        <f>IF(B231&lt;&gt;"",I231-F231+E230,"")</f>
      </c>
      <c r="F231" t="s" s="65">
        <f>IF(B231&lt;&gt;"",D230*$F$9/100/12,"")</f>
      </c>
      <c r="G231" t="s" s="65">
        <f>IF(B231&lt;&gt;"",G230+F231,"")</f>
      </c>
      <c r="H231" t="s" s="65">
        <f>IF(B231&lt;&gt;"",$F$16,"")</f>
      </c>
      <c r="I231" t="s" s="65">
        <f>IF(B231&lt;&gt;"",$F$15,"")</f>
      </c>
      <c r="J231" t="s" s="65">
        <f>IF(B231&lt;&gt;"",$F$17,"")</f>
      </c>
      <c r="K231" s="16"/>
    </row>
    <row r="232" ht="15" customHeight="1">
      <c r="A232" s="7"/>
      <c r="B232" t="s" s="65">
        <f>IF(AND(B231&gt;0,B231&lt;$F$7),B231+1,"")</f>
      </c>
      <c r="C232" t="s" s="65">
        <f>IF(B232&lt;&gt;"",DATE(YEAR(C231),MONTH(C231)+1,DAY(C231)),"")</f>
      </c>
      <c r="D232" t="s" s="65">
        <f>IF(B232&lt;&gt;"",$F$5-E232,"")</f>
      </c>
      <c r="E232" t="s" s="65">
        <f>IF(B232&lt;&gt;"",I232-F232+E231,"")</f>
      </c>
      <c r="F232" t="s" s="65">
        <f>IF(B232&lt;&gt;"",D231*$F$9/100/12,"")</f>
      </c>
      <c r="G232" t="s" s="65">
        <f>IF(B232&lt;&gt;"",G231+F232,"")</f>
      </c>
      <c r="H232" t="s" s="65">
        <f>IF(B232&lt;&gt;"",$F$16,"")</f>
      </c>
      <c r="I232" t="s" s="65">
        <f>IF(B232&lt;&gt;"",$F$15,"")</f>
      </c>
      <c r="J232" t="s" s="65">
        <f>IF(B232&lt;&gt;"",$F$17,"")</f>
      </c>
      <c r="K232" s="16"/>
    </row>
    <row r="233" ht="15" customHeight="1">
      <c r="A233" s="7"/>
      <c r="B233" t="s" s="65">
        <f>IF(AND(B232&gt;0,B232&lt;$F$7),B232+1,"")</f>
      </c>
      <c r="C233" t="s" s="65">
        <f>IF(B233&lt;&gt;"",DATE(YEAR(C232),MONTH(C232)+1,DAY(C232)),"")</f>
      </c>
      <c r="D233" t="s" s="65">
        <f>IF(B233&lt;&gt;"",$F$5-E233,"")</f>
      </c>
      <c r="E233" t="s" s="65">
        <f>IF(B233&lt;&gt;"",I233-F233+E232,"")</f>
      </c>
      <c r="F233" t="s" s="65">
        <f>IF(B233&lt;&gt;"",D232*$F$9/100/12,"")</f>
      </c>
      <c r="G233" t="s" s="65">
        <f>IF(B233&lt;&gt;"",G232+F233,"")</f>
      </c>
      <c r="H233" t="s" s="65">
        <f>IF(B233&lt;&gt;"",$F$16,"")</f>
      </c>
      <c r="I233" t="s" s="65">
        <f>IF(B233&lt;&gt;"",$F$15,"")</f>
      </c>
      <c r="J233" t="s" s="65">
        <f>IF(B233&lt;&gt;"",$F$17,"")</f>
      </c>
      <c r="K233" s="16"/>
    </row>
    <row r="234" ht="15" customHeight="1">
      <c r="A234" s="7"/>
      <c r="B234" t="s" s="65">
        <f>IF(AND(B233&gt;0,B233&lt;$F$7),B233+1,"")</f>
      </c>
      <c r="C234" t="s" s="65">
        <f>IF(B234&lt;&gt;"",DATE(YEAR(C233),MONTH(C233)+1,DAY(C233)),"")</f>
      </c>
      <c r="D234" t="s" s="65">
        <f>IF(B234&lt;&gt;"",$F$5-E234,"")</f>
      </c>
      <c r="E234" t="s" s="65">
        <f>IF(B234&lt;&gt;"",I234-F234+E233,"")</f>
      </c>
      <c r="F234" t="s" s="65">
        <f>IF(B234&lt;&gt;"",D233*$F$9/100/12,"")</f>
      </c>
      <c r="G234" t="s" s="65">
        <f>IF(B234&lt;&gt;"",G233+F234,"")</f>
      </c>
      <c r="H234" t="s" s="65">
        <f>IF(B234&lt;&gt;"",$F$16,"")</f>
      </c>
      <c r="I234" t="s" s="65">
        <f>IF(B234&lt;&gt;"",$F$15,"")</f>
      </c>
      <c r="J234" t="s" s="65">
        <f>IF(B234&lt;&gt;"",$F$17,"")</f>
      </c>
      <c r="K234" s="16"/>
    </row>
    <row r="235" ht="15" customHeight="1">
      <c r="A235" s="7"/>
      <c r="B235" t="s" s="65">
        <f>IF(AND(B234&gt;0,B234&lt;$F$7),B234+1,"")</f>
      </c>
      <c r="C235" t="s" s="65">
        <f>IF(B235&lt;&gt;"",DATE(YEAR(C234),MONTH(C234)+1,DAY(C234)),"")</f>
      </c>
      <c r="D235" t="s" s="65">
        <f>IF(B235&lt;&gt;"",$F$5-E235,"")</f>
      </c>
      <c r="E235" t="s" s="65">
        <f>IF(B235&lt;&gt;"",I235-F235+E234,"")</f>
      </c>
      <c r="F235" t="s" s="65">
        <f>IF(B235&lt;&gt;"",D234*$F$9/100/12,"")</f>
      </c>
      <c r="G235" t="s" s="65">
        <f>IF(B235&lt;&gt;"",G234+F235,"")</f>
      </c>
      <c r="H235" t="s" s="65">
        <f>IF(B235&lt;&gt;"",$F$16,"")</f>
      </c>
      <c r="I235" t="s" s="65">
        <f>IF(B235&lt;&gt;"",$F$15,"")</f>
      </c>
      <c r="J235" t="s" s="65">
        <f>IF(B235&lt;&gt;"",$F$17,"")</f>
      </c>
      <c r="K235" s="16"/>
    </row>
    <row r="236" ht="15" customHeight="1">
      <c r="A236" s="7"/>
      <c r="B236" t="s" s="65">
        <f>IF(AND(B235&gt;0,B235&lt;$F$7),B235+1,"")</f>
      </c>
      <c r="C236" t="s" s="65">
        <f>IF(B236&lt;&gt;"",DATE(YEAR(C235),MONTH(C235)+1,DAY(C235)),"")</f>
      </c>
      <c r="D236" t="s" s="65">
        <f>IF(B236&lt;&gt;"",$F$5-E236,"")</f>
      </c>
      <c r="E236" t="s" s="65">
        <f>IF(B236&lt;&gt;"",I236-F236+E235,"")</f>
      </c>
      <c r="F236" t="s" s="65">
        <f>IF(B236&lt;&gt;"",D235*$F$9/100/12,"")</f>
      </c>
      <c r="G236" t="s" s="65">
        <f>IF(B236&lt;&gt;"",G235+F236,"")</f>
      </c>
      <c r="H236" t="s" s="65">
        <f>IF(B236&lt;&gt;"",$F$16,"")</f>
      </c>
      <c r="I236" t="s" s="65">
        <f>IF(B236&lt;&gt;"",$F$15,"")</f>
      </c>
      <c r="J236" t="s" s="65">
        <f>IF(B236&lt;&gt;"",$F$17,"")</f>
      </c>
      <c r="K236" s="16"/>
    </row>
    <row r="237" ht="15" customHeight="1">
      <c r="A237" s="7"/>
      <c r="B237" t="s" s="65">
        <f>IF(AND(B236&gt;0,B236&lt;$F$7),B236+1,"")</f>
      </c>
      <c r="C237" t="s" s="65">
        <f>IF(B237&lt;&gt;"",DATE(YEAR(C236),MONTH(C236)+1,DAY(C236)),"")</f>
      </c>
      <c r="D237" t="s" s="65">
        <f>IF(B237&lt;&gt;"",$F$5-E237,"")</f>
      </c>
      <c r="E237" t="s" s="65">
        <f>IF(B237&lt;&gt;"",I237-F237+E236,"")</f>
      </c>
      <c r="F237" t="s" s="65">
        <f>IF(B237&lt;&gt;"",D236*$F$9/100/12,"")</f>
      </c>
      <c r="G237" t="s" s="65">
        <f>IF(B237&lt;&gt;"",G236+F237,"")</f>
      </c>
      <c r="H237" t="s" s="65">
        <f>IF(B237&lt;&gt;"",$F$16,"")</f>
      </c>
      <c r="I237" t="s" s="65">
        <f>IF(B237&lt;&gt;"",$F$15,"")</f>
      </c>
      <c r="J237" t="s" s="65">
        <f>IF(B237&lt;&gt;"",$F$17,"")</f>
      </c>
      <c r="K237" s="16"/>
    </row>
    <row r="238" ht="15" customHeight="1">
      <c r="A238" s="7"/>
      <c r="B238" t="s" s="65">
        <f>IF(AND(B237&gt;0,B237&lt;$F$7),B237+1,"")</f>
      </c>
      <c r="C238" t="s" s="65">
        <f>IF(B238&lt;&gt;"",DATE(YEAR(C237),MONTH(C237)+1,DAY(C237)),"")</f>
      </c>
      <c r="D238" t="s" s="65">
        <f>IF(B238&lt;&gt;"",$F$5-E238,"")</f>
      </c>
      <c r="E238" t="s" s="65">
        <f>IF(B238&lt;&gt;"",I238-F238+E237,"")</f>
      </c>
      <c r="F238" t="s" s="65">
        <f>IF(B238&lt;&gt;"",D237*$F$9/100/12,"")</f>
      </c>
      <c r="G238" t="s" s="65">
        <f>IF(B238&lt;&gt;"",G237+F238,"")</f>
      </c>
      <c r="H238" t="s" s="65">
        <f>IF(B238&lt;&gt;"",$F$16,"")</f>
      </c>
      <c r="I238" t="s" s="65">
        <f>IF(B238&lt;&gt;"",$F$15,"")</f>
      </c>
      <c r="J238" t="s" s="65">
        <f>IF(B238&lt;&gt;"",$F$17,"")</f>
      </c>
      <c r="K238" s="16"/>
    </row>
    <row r="239" ht="15" customHeight="1">
      <c r="A239" s="7"/>
      <c r="B239" t="s" s="65">
        <f>IF(AND(B238&gt;0,B238&lt;$F$7),B238+1,"")</f>
      </c>
      <c r="C239" t="s" s="65">
        <f>IF(B239&lt;&gt;"",DATE(YEAR(C238),MONTH(C238)+1,DAY(C238)),"")</f>
      </c>
      <c r="D239" t="s" s="65">
        <f>IF(B239&lt;&gt;"",$F$5-E239,"")</f>
      </c>
      <c r="E239" t="s" s="65">
        <f>IF(B239&lt;&gt;"",I239-F239+E238,"")</f>
      </c>
      <c r="F239" t="s" s="65">
        <f>IF(B239&lt;&gt;"",D238*$F$9/100/12,"")</f>
      </c>
      <c r="G239" t="s" s="65">
        <f>IF(B239&lt;&gt;"",G238+F239,"")</f>
      </c>
      <c r="H239" t="s" s="65">
        <f>IF(B239&lt;&gt;"",$F$16,"")</f>
      </c>
      <c r="I239" t="s" s="65">
        <f>IF(B239&lt;&gt;"",$F$15,"")</f>
      </c>
      <c r="J239" t="s" s="65">
        <f>IF(B239&lt;&gt;"",$F$17,"")</f>
      </c>
      <c r="K239" s="16"/>
    </row>
    <row r="240" ht="15" customHeight="1">
      <c r="A240" s="7"/>
      <c r="B240" t="s" s="65">
        <f>IF(AND(B239&gt;0,B239&lt;$F$7),B239+1,"")</f>
      </c>
      <c r="C240" t="s" s="65">
        <f>IF(B240&lt;&gt;"",DATE(YEAR(C239),MONTH(C239)+1,DAY(C239)),"")</f>
      </c>
      <c r="D240" t="s" s="65">
        <f>IF(B240&lt;&gt;"",$F$5-E240,"")</f>
      </c>
      <c r="E240" t="s" s="65">
        <f>IF(B240&lt;&gt;"",I240-F240+E239,"")</f>
      </c>
      <c r="F240" t="s" s="65">
        <f>IF(B240&lt;&gt;"",D239*$F$9/100/12,"")</f>
      </c>
      <c r="G240" t="s" s="65">
        <f>IF(B240&lt;&gt;"",G239+F240,"")</f>
      </c>
      <c r="H240" t="s" s="65">
        <f>IF(B240&lt;&gt;"",$F$16,"")</f>
      </c>
      <c r="I240" t="s" s="65">
        <f>IF(B240&lt;&gt;"",$F$15,"")</f>
      </c>
      <c r="J240" t="s" s="65">
        <f>IF(B240&lt;&gt;"",$F$17,"")</f>
      </c>
      <c r="K240" s="16"/>
    </row>
    <row r="241" ht="15" customHeight="1">
      <c r="A241" s="7"/>
      <c r="B241" t="s" s="65">
        <f>IF(AND(B240&gt;0,B240&lt;$F$7),B240+1,"")</f>
      </c>
      <c r="C241" t="s" s="65">
        <f>IF(B241&lt;&gt;"",DATE(YEAR(C240),MONTH(C240)+1,DAY(C240)),"")</f>
      </c>
      <c r="D241" t="s" s="65">
        <f>IF(B241&lt;&gt;"",$F$5-E241,"")</f>
      </c>
      <c r="E241" t="s" s="65">
        <f>IF(B241&lt;&gt;"",I241-F241+E240,"")</f>
      </c>
      <c r="F241" t="s" s="65">
        <f>IF(B241&lt;&gt;"",D240*$F$9/100/12,"")</f>
      </c>
      <c r="G241" t="s" s="65">
        <f>IF(B241&lt;&gt;"",G240+F241,"")</f>
      </c>
      <c r="H241" t="s" s="65">
        <f>IF(B241&lt;&gt;"",$F$16,"")</f>
      </c>
      <c r="I241" t="s" s="65">
        <f>IF(B241&lt;&gt;"",$F$15,"")</f>
      </c>
      <c r="J241" t="s" s="65">
        <f>IF(B241&lt;&gt;"",$F$17,"")</f>
      </c>
      <c r="K241" s="16"/>
    </row>
    <row r="242" ht="15" customHeight="1">
      <c r="A242" s="7"/>
      <c r="B242" t="s" s="65">
        <f>IF(AND(B241&gt;0,B241&lt;$F$7),B241+1,"")</f>
      </c>
      <c r="C242" t="s" s="65">
        <f>IF(B242&lt;&gt;"",DATE(YEAR(C241),MONTH(C241)+1,DAY(C241)),"")</f>
      </c>
      <c r="D242" t="s" s="65">
        <f>IF(B242&lt;&gt;"",$F$5-E242,"")</f>
      </c>
      <c r="E242" t="s" s="65">
        <f>IF(B242&lt;&gt;"",I242-F242+E241,"")</f>
      </c>
      <c r="F242" t="s" s="65">
        <f>IF(B242&lt;&gt;"",D241*$F$9/100/12,"")</f>
      </c>
      <c r="G242" t="s" s="65">
        <f>IF(B242&lt;&gt;"",G241+F242,"")</f>
      </c>
      <c r="H242" t="s" s="65">
        <f>IF(B242&lt;&gt;"",$F$16,"")</f>
      </c>
      <c r="I242" t="s" s="65">
        <f>IF(B242&lt;&gt;"",$F$15,"")</f>
      </c>
      <c r="J242" t="s" s="65">
        <f>IF(B242&lt;&gt;"",$F$17,"")</f>
      </c>
      <c r="K242" s="16"/>
    </row>
    <row r="243" ht="15" customHeight="1">
      <c r="A243" s="7"/>
      <c r="B243" t="s" s="65">
        <f>IF(AND(B242&gt;0,B242&lt;$F$7),B242+1,"")</f>
      </c>
      <c r="C243" t="s" s="65">
        <f>IF(B243&lt;&gt;"",DATE(YEAR(C242),MONTH(C242)+1,DAY(C242)),"")</f>
      </c>
      <c r="D243" t="s" s="65">
        <f>IF(B243&lt;&gt;"",$F$5-E243,"")</f>
      </c>
      <c r="E243" t="s" s="65">
        <f>IF(B243&lt;&gt;"",I243-F243+E242,"")</f>
      </c>
      <c r="F243" t="s" s="65">
        <f>IF(B243&lt;&gt;"",D242*$F$9/100/12,"")</f>
      </c>
      <c r="G243" t="s" s="65">
        <f>IF(B243&lt;&gt;"",G242+F243,"")</f>
      </c>
      <c r="H243" t="s" s="65">
        <f>IF(B243&lt;&gt;"",$F$16,"")</f>
      </c>
      <c r="I243" t="s" s="65">
        <f>IF(B243&lt;&gt;"",$F$15,"")</f>
      </c>
      <c r="J243" t="s" s="65">
        <f>IF(B243&lt;&gt;"",$F$17,"")</f>
      </c>
      <c r="K243" s="16"/>
    </row>
    <row r="244" ht="15" customHeight="1">
      <c r="A244" s="7"/>
      <c r="B244" t="s" s="65">
        <f>IF(AND(B243&gt;0,B243&lt;$F$7),B243+1,"")</f>
      </c>
      <c r="C244" t="s" s="65">
        <f>IF(B244&lt;&gt;"",DATE(YEAR(C243),MONTH(C243)+1,DAY(C243)),"")</f>
      </c>
      <c r="D244" t="s" s="65">
        <f>IF(B244&lt;&gt;"",$F$5-E244,"")</f>
      </c>
      <c r="E244" t="s" s="65">
        <f>IF(B244&lt;&gt;"",I244-F244+E243,"")</f>
      </c>
      <c r="F244" t="s" s="65">
        <f>IF(B244&lt;&gt;"",D243*$F$9/100/12,"")</f>
      </c>
      <c r="G244" t="s" s="65">
        <f>IF(B244&lt;&gt;"",G243+F244,"")</f>
      </c>
      <c r="H244" t="s" s="65">
        <f>IF(B244&lt;&gt;"",$F$16,"")</f>
      </c>
      <c r="I244" t="s" s="65">
        <f>IF(B244&lt;&gt;"",$F$15,"")</f>
      </c>
      <c r="J244" t="s" s="65">
        <f>IF(B244&lt;&gt;"",$F$17,"")</f>
      </c>
      <c r="K244" s="16"/>
    </row>
    <row r="245" ht="15" customHeight="1">
      <c r="A245" s="7"/>
      <c r="B245" t="s" s="65">
        <f>IF(AND(B244&gt;0,B244&lt;$F$7),B244+1,"")</f>
      </c>
      <c r="C245" t="s" s="65">
        <f>IF(B245&lt;&gt;"",DATE(YEAR(C244),MONTH(C244)+1,DAY(C244)),"")</f>
      </c>
      <c r="D245" t="s" s="65">
        <f>IF(B245&lt;&gt;"",$F$5-E245,"")</f>
      </c>
      <c r="E245" t="s" s="65">
        <f>IF(B245&lt;&gt;"",I245-F245+E244,"")</f>
      </c>
      <c r="F245" t="s" s="65">
        <f>IF(B245&lt;&gt;"",D244*$F$9/100/12,"")</f>
      </c>
      <c r="G245" t="s" s="65">
        <f>IF(B245&lt;&gt;"",G244+F245,"")</f>
      </c>
      <c r="H245" t="s" s="65">
        <f>IF(B245&lt;&gt;"",$F$16,"")</f>
      </c>
      <c r="I245" t="s" s="65">
        <f>IF(B245&lt;&gt;"",$F$15,"")</f>
      </c>
      <c r="J245" t="s" s="65">
        <f>IF(B245&lt;&gt;"",$F$17,"")</f>
      </c>
      <c r="K245" s="16"/>
    </row>
    <row r="246" ht="15" customHeight="1">
      <c r="A246" s="7"/>
      <c r="B246" t="s" s="65">
        <f>IF(AND(B245&gt;0,B245&lt;$F$7),B245+1,"")</f>
      </c>
      <c r="C246" t="s" s="65">
        <f>IF(B246&lt;&gt;"",DATE(YEAR(C245),MONTH(C245)+1,DAY(C245)),"")</f>
      </c>
      <c r="D246" t="s" s="65">
        <f>IF(B246&lt;&gt;"",$F$5-E246,"")</f>
      </c>
      <c r="E246" t="s" s="65">
        <f>IF(B246&lt;&gt;"",I246-F246+E245,"")</f>
      </c>
      <c r="F246" t="s" s="65">
        <f>IF(B246&lt;&gt;"",D245*$F$9/100/12,"")</f>
      </c>
      <c r="G246" t="s" s="65">
        <f>IF(B246&lt;&gt;"",G245+F246,"")</f>
      </c>
      <c r="H246" t="s" s="65">
        <f>IF(B246&lt;&gt;"",$F$16,"")</f>
      </c>
      <c r="I246" t="s" s="65">
        <f>IF(B246&lt;&gt;"",$F$15,"")</f>
      </c>
      <c r="J246" t="s" s="65">
        <f>IF(B246&lt;&gt;"",$F$17,"")</f>
      </c>
      <c r="K246" s="16"/>
    </row>
    <row r="247" ht="15" customHeight="1">
      <c r="A247" s="7"/>
      <c r="B247" t="s" s="65">
        <f>IF(AND(B246&gt;0,B246&lt;$F$7),B246+1,"")</f>
      </c>
      <c r="C247" t="s" s="65">
        <f>IF(B247&lt;&gt;"",DATE(YEAR(C246),MONTH(C246)+1,DAY(C246)),"")</f>
      </c>
      <c r="D247" t="s" s="65">
        <f>IF(B247&lt;&gt;"",$F$5-E247,"")</f>
      </c>
      <c r="E247" t="s" s="65">
        <f>IF(B247&lt;&gt;"",I247-F247+E246,"")</f>
      </c>
      <c r="F247" t="s" s="65">
        <f>IF(B247&lt;&gt;"",D246*$F$9/100/12,"")</f>
      </c>
      <c r="G247" t="s" s="65">
        <f>IF(B247&lt;&gt;"",G246+F247,"")</f>
      </c>
      <c r="H247" t="s" s="65">
        <f>IF(B247&lt;&gt;"",$F$16,"")</f>
      </c>
      <c r="I247" t="s" s="65">
        <f>IF(B247&lt;&gt;"",$F$15,"")</f>
      </c>
      <c r="J247" t="s" s="65">
        <f>IF(B247&lt;&gt;"",$F$17,"")</f>
      </c>
      <c r="K247" s="16"/>
    </row>
    <row r="248" ht="15" customHeight="1">
      <c r="A248" s="7"/>
      <c r="B248" t="s" s="65">
        <f>IF(AND(B247&gt;0,B247&lt;$F$7),B247+1,"")</f>
      </c>
      <c r="C248" t="s" s="65">
        <f>IF(B248&lt;&gt;"",DATE(YEAR(C247),MONTH(C247)+1,DAY(C247)),"")</f>
      </c>
      <c r="D248" t="s" s="65">
        <f>IF(B248&lt;&gt;"",$F$5-E248,"")</f>
      </c>
      <c r="E248" t="s" s="65">
        <f>IF(B248&lt;&gt;"",I248-F248+E247,"")</f>
      </c>
      <c r="F248" t="s" s="65">
        <f>IF(B248&lt;&gt;"",D247*$F$9/100/12,"")</f>
      </c>
      <c r="G248" t="s" s="65">
        <f>IF(B248&lt;&gt;"",G247+F248,"")</f>
      </c>
      <c r="H248" t="s" s="65">
        <f>IF(B248&lt;&gt;"",$F$16,"")</f>
      </c>
      <c r="I248" t="s" s="65">
        <f>IF(B248&lt;&gt;"",$F$15,"")</f>
      </c>
      <c r="J248" t="s" s="65">
        <f>IF(B248&lt;&gt;"",$F$17,"")</f>
      </c>
      <c r="K248" s="16"/>
    </row>
    <row r="249" ht="15" customHeight="1">
      <c r="A249" s="7"/>
      <c r="B249" t="s" s="65">
        <f>IF(AND(B248&gt;0,B248&lt;$F$7),B248+1,"")</f>
      </c>
      <c r="C249" t="s" s="65">
        <f>IF(B249&lt;&gt;"",DATE(YEAR(C248),MONTH(C248)+1,DAY(C248)),"")</f>
      </c>
      <c r="D249" t="s" s="65">
        <f>IF(B249&lt;&gt;"",$F$5-E249,"")</f>
      </c>
      <c r="E249" t="s" s="65">
        <f>IF(B249&lt;&gt;"",I249-F249+E248,"")</f>
      </c>
      <c r="F249" t="s" s="65">
        <f>IF(B249&lt;&gt;"",D248*$F$9/100/12,"")</f>
      </c>
      <c r="G249" t="s" s="65">
        <f>IF(B249&lt;&gt;"",G248+F249,"")</f>
      </c>
      <c r="H249" t="s" s="65">
        <f>IF(B249&lt;&gt;"",$F$16,"")</f>
      </c>
      <c r="I249" t="s" s="65">
        <f>IF(B249&lt;&gt;"",$F$15,"")</f>
      </c>
      <c r="J249" t="s" s="65">
        <f>IF(B249&lt;&gt;"",$F$17,"")</f>
      </c>
      <c r="K249" s="16"/>
    </row>
    <row r="250" ht="15" customHeight="1">
      <c r="A250" s="7"/>
      <c r="B250" t="s" s="65">
        <f>IF(AND(B249&gt;0,B249&lt;$F$7),B249+1,"")</f>
      </c>
      <c r="C250" t="s" s="65">
        <f>IF(B250&lt;&gt;"",DATE(YEAR(C249),MONTH(C249)+1,DAY(C249)),"")</f>
      </c>
      <c r="D250" t="s" s="65">
        <f>IF(B250&lt;&gt;"",$F$5-E250,"")</f>
      </c>
      <c r="E250" t="s" s="65">
        <f>IF(B250&lt;&gt;"",I250-F250+E249,"")</f>
      </c>
      <c r="F250" t="s" s="65">
        <f>IF(B250&lt;&gt;"",D249*$F$9/100/12,"")</f>
      </c>
      <c r="G250" t="s" s="65">
        <f>IF(B250&lt;&gt;"",G249+F250,"")</f>
      </c>
      <c r="H250" t="s" s="65">
        <f>IF(B250&lt;&gt;"",$F$16,"")</f>
      </c>
      <c r="I250" t="s" s="65">
        <f>IF(B250&lt;&gt;"",$F$15,"")</f>
      </c>
      <c r="J250" t="s" s="65">
        <f>IF(B250&lt;&gt;"",$F$17,"")</f>
      </c>
      <c r="K250" s="16"/>
    </row>
    <row r="251" ht="15" customHeight="1">
      <c r="A251" s="7"/>
      <c r="B251" t="s" s="65">
        <f>IF(AND(B250&gt;0,B250&lt;$F$7),B250+1,"")</f>
      </c>
      <c r="C251" t="s" s="65">
        <f>IF(B251&lt;&gt;"",DATE(YEAR(C250),MONTH(C250)+1,DAY(C250)),"")</f>
      </c>
      <c r="D251" t="s" s="65">
        <f>IF(B251&lt;&gt;"",$F$5-E251,"")</f>
      </c>
      <c r="E251" t="s" s="65">
        <f>IF(B251&lt;&gt;"",I251-F251+E250,"")</f>
      </c>
      <c r="F251" t="s" s="65">
        <f>IF(B251&lt;&gt;"",D250*$F$9/100/12,"")</f>
      </c>
      <c r="G251" t="s" s="65">
        <f>IF(B251&lt;&gt;"",G250+F251,"")</f>
      </c>
      <c r="H251" t="s" s="65">
        <f>IF(B251&lt;&gt;"",$F$16,"")</f>
      </c>
      <c r="I251" t="s" s="65">
        <f>IF(B251&lt;&gt;"",$F$15,"")</f>
      </c>
      <c r="J251" t="s" s="65">
        <f>IF(B251&lt;&gt;"",$F$17,"")</f>
      </c>
      <c r="K251" s="16"/>
    </row>
    <row r="252" ht="15" customHeight="1">
      <c r="A252" s="7"/>
      <c r="B252" t="s" s="65">
        <f>IF(AND(B251&gt;0,B251&lt;$F$7),B251+1,"")</f>
      </c>
      <c r="C252" t="s" s="65">
        <f>IF(B252&lt;&gt;"",DATE(YEAR(C251),MONTH(C251)+1,DAY(C251)),"")</f>
      </c>
      <c r="D252" t="s" s="65">
        <f>IF(B252&lt;&gt;"",$F$5-E252,"")</f>
      </c>
      <c r="E252" t="s" s="65">
        <f>IF(B252&lt;&gt;"",I252-F252+E251,"")</f>
      </c>
      <c r="F252" t="s" s="65">
        <f>IF(B252&lt;&gt;"",D251*$F$9/100/12,"")</f>
      </c>
      <c r="G252" t="s" s="65">
        <f>IF(B252&lt;&gt;"",G251+F252,"")</f>
      </c>
      <c r="H252" t="s" s="65">
        <f>IF(B252&lt;&gt;"",$F$16,"")</f>
      </c>
      <c r="I252" t="s" s="65">
        <f>IF(B252&lt;&gt;"",$F$15,"")</f>
      </c>
      <c r="J252" t="s" s="65">
        <f>IF(B252&lt;&gt;"",$F$17,"")</f>
      </c>
      <c r="K252" s="16"/>
    </row>
    <row r="253" ht="15" customHeight="1">
      <c r="A253" s="7"/>
      <c r="B253" t="s" s="65">
        <f>IF(AND(B252&gt;0,B252&lt;$F$7),B252+1,"")</f>
      </c>
      <c r="C253" t="s" s="65">
        <f>IF(B253&lt;&gt;"",DATE(YEAR(C252),MONTH(C252)+1,DAY(C252)),"")</f>
      </c>
      <c r="D253" t="s" s="65">
        <f>IF(B253&lt;&gt;"",$F$5-E253,"")</f>
      </c>
      <c r="E253" t="s" s="65">
        <f>IF(B253&lt;&gt;"",I253-F253+E252,"")</f>
      </c>
      <c r="F253" t="s" s="65">
        <f>IF(B253&lt;&gt;"",D252*$F$9/100/12,"")</f>
      </c>
      <c r="G253" t="s" s="65">
        <f>IF(B253&lt;&gt;"",G252+F253,"")</f>
      </c>
      <c r="H253" t="s" s="65">
        <f>IF(B253&lt;&gt;"",$F$16,"")</f>
      </c>
      <c r="I253" t="s" s="65">
        <f>IF(B253&lt;&gt;"",$F$15,"")</f>
      </c>
      <c r="J253" t="s" s="65">
        <f>IF(B253&lt;&gt;"",$F$17,"")</f>
      </c>
      <c r="K253" s="16"/>
    </row>
    <row r="254" ht="15" customHeight="1">
      <c r="A254" s="7"/>
      <c r="B254" t="s" s="65">
        <f>IF(AND(B253&gt;0,B253&lt;$F$7),B253+1,"")</f>
      </c>
      <c r="C254" t="s" s="65">
        <f>IF(B254&lt;&gt;"",DATE(YEAR(C253),MONTH(C253)+1,DAY(C253)),"")</f>
      </c>
      <c r="D254" t="s" s="65">
        <f>IF(B254&lt;&gt;"",$F$5-E254,"")</f>
      </c>
      <c r="E254" t="s" s="65">
        <f>IF(B254&lt;&gt;"",I254-F254+E253,"")</f>
      </c>
      <c r="F254" t="s" s="65">
        <f>IF(B254&lt;&gt;"",D253*$F$9/100/12,"")</f>
      </c>
      <c r="G254" t="s" s="65">
        <f>IF(B254&lt;&gt;"",G253+F254,"")</f>
      </c>
      <c r="H254" t="s" s="65">
        <f>IF(B254&lt;&gt;"",$F$16,"")</f>
      </c>
      <c r="I254" t="s" s="65">
        <f>IF(B254&lt;&gt;"",$F$15,"")</f>
      </c>
      <c r="J254" t="s" s="65">
        <f>IF(B254&lt;&gt;"",$F$17,"")</f>
      </c>
      <c r="K254" s="16"/>
    </row>
    <row r="255" ht="15" customHeight="1">
      <c r="A255" s="7"/>
      <c r="B255" t="s" s="65">
        <f>IF(AND(B254&gt;0,B254&lt;$F$7),B254+1,"")</f>
      </c>
      <c r="C255" t="s" s="65">
        <f>IF(B255&lt;&gt;"",DATE(YEAR(C254),MONTH(C254)+1,DAY(C254)),"")</f>
      </c>
      <c r="D255" t="s" s="65">
        <f>IF(B255&lt;&gt;"",$F$5-E255,"")</f>
      </c>
      <c r="E255" t="s" s="65">
        <f>IF(B255&lt;&gt;"",I255-F255+E254,"")</f>
      </c>
      <c r="F255" t="s" s="65">
        <f>IF(B255&lt;&gt;"",D254*$F$9/100/12,"")</f>
      </c>
      <c r="G255" t="s" s="65">
        <f>IF(B255&lt;&gt;"",G254+F255,"")</f>
      </c>
      <c r="H255" t="s" s="65">
        <f>IF(B255&lt;&gt;"",$F$16,"")</f>
      </c>
      <c r="I255" t="s" s="65">
        <f>IF(B255&lt;&gt;"",$F$15,"")</f>
      </c>
      <c r="J255" t="s" s="65">
        <f>IF(B255&lt;&gt;"",$F$17,"")</f>
      </c>
      <c r="K255" s="16"/>
    </row>
    <row r="256" ht="15" customHeight="1">
      <c r="A256" s="7"/>
      <c r="B256" t="s" s="65">
        <f>IF(AND(B255&gt;0,B255&lt;$F$7),B255+1,"")</f>
      </c>
      <c r="C256" t="s" s="65">
        <f>IF(B256&lt;&gt;"",DATE(YEAR(C255),MONTH(C255)+1,DAY(C255)),"")</f>
      </c>
      <c r="D256" t="s" s="65">
        <f>IF(B256&lt;&gt;"",$F$5-E256,"")</f>
      </c>
      <c r="E256" t="s" s="65">
        <f>IF(B256&lt;&gt;"",I256-F256+E255,"")</f>
      </c>
      <c r="F256" t="s" s="65">
        <f>IF(B256&lt;&gt;"",D255*$F$9/100/12,"")</f>
      </c>
      <c r="G256" t="s" s="65">
        <f>IF(B256&lt;&gt;"",G255+F256,"")</f>
      </c>
      <c r="H256" t="s" s="65">
        <f>IF(B256&lt;&gt;"",$F$16,"")</f>
      </c>
      <c r="I256" t="s" s="65">
        <f>IF(B256&lt;&gt;"",$F$15,"")</f>
      </c>
      <c r="J256" t="s" s="65">
        <f>IF(B256&lt;&gt;"",$F$17,"")</f>
      </c>
      <c r="K256" s="16"/>
    </row>
    <row r="257" ht="15" customHeight="1">
      <c r="A257" s="7"/>
      <c r="B257" t="s" s="65">
        <f>IF(AND(B256&gt;0,B256&lt;$F$7),B256+1,"")</f>
      </c>
      <c r="C257" t="s" s="65">
        <f>IF(B257&lt;&gt;"",DATE(YEAR(C256),MONTH(C256)+1,DAY(C256)),"")</f>
      </c>
      <c r="D257" t="s" s="65">
        <f>IF(B257&lt;&gt;"",$F$5-E257,"")</f>
      </c>
      <c r="E257" t="s" s="65">
        <f>IF(B257&lt;&gt;"",I257-F257+E256,"")</f>
      </c>
      <c r="F257" t="s" s="65">
        <f>IF(B257&lt;&gt;"",D256*$F$9/100/12,"")</f>
      </c>
      <c r="G257" t="s" s="65">
        <f>IF(B257&lt;&gt;"",G256+F257,"")</f>
      </c>
      <c r="H257" t="s" s="65">
        <f>IF(B257&lt;&gt;"",$F$16,"")</f>
      </c>
      <c r="I257" t="s" s="65">
        <f>IF(B257&lt;&gt;"",$F$15,"")</f>
      </c>
      <c r="J257" t="s" s="65">
        <f>IF(B257&lt;&gt;"",$F$17,"")</f>
      </c>
      <c r="K257" s="16"/>
    </row>
    <row r="258" ht="15" customHeight="1">
      <c r="A258" s="7"/>
      <c r="B258" t="s" s="65">
        <f>IF(AND(B257&gt;0,B257&lt;$F$7),B257+1,"")</f>
      </c>
      <c r="C258" t="s" s="65">
        <f>IF(B258&lt;&gt;"",DATE(YEAR(C257),MONTH(C257)+1,DAY(C257)),"")</f>
      </c>
      <c r="D258" t="s" s="65">
        <f>IF(B258&lt;&gt;"",$F$5-E258,"")</f>
      </c>
      <c r="E258" t="s" s="65">
        <f>IF(B258&lt;&gt;"",I258-F258+E257,"")</f>
      </c>
      <c r="F258" t="s" s="65">
        <f>IF(B258&lt;&gt;"",D257*$F$9/100/12,"")</f>
      </c>
      <c r="G258" t="s" s="65">
        <f>IF(B258&lt;&gt;"",G257+F258,"")</f>
      </c>
      <c r="H258" t="s" s="65">
        <f>IF(B258&lt;&gt;"",$F$16,"")</f>
      </c>
      <c r="I258" t="s" s="65">
        <f>IF(B258&lt;&gt;"",$F$15,"")</f>
      </c>
      <c r="J258" t="s" s="65">
        <f>IF(B258&lt;&gt;"",$F$17,"")</f>
      </c>
      <c r="K258" s="16"/>
    </row>
    <row r="259" ht="15" customHeight="1">
      <c r="A259" s="7"/>
      <c r="B259" t="s" s="65">
        <f>IF(AND(B258&gt;0,B258&lt;$F$7),B258+1,"")</f>
      </c>
      <c r="C259" t="s" s="65">
        <f>IF(B259&lt;&gt;"",DATE(YEAR(C258),MONTH(C258)+1,DAY(C258)),"")</f>
      </c>
      <c r="D259" t="s" s="65">
        <f>IF(B259&lt;&gt;"",$F$5-E259,"")</f>
      </c>
      <c r="E259" t="s" s="65">
        <f>IF(B259&lt;&gt;"",I259-F259+E258,"")</f>
      </c>
      <c r="F259" t="s" s="65">
        <f>IF(B259&lt;&gt;"",D258*$F$9/100/12,"")</f>
      </c>
      <c r="G259" t="s" s="65">
        <f>IF(B259&lt;&gt;"",G258+F259,"")</f>
      </c>
      <c r="H259" t="s" s="65">
        <f>IF(B259&lt;&gt;"",$F$16,"")</f>
      </c>
      <c r="I259" t="s" s="65">
        <f>IF(B259&lt;&gt;"",$F$15,"")</f>
      </c>
      <c r="J259" t="s" s="65">
        <f>IF(B259&lt;&gt;"",$F$17,"")</f>
      </c>
      <c r="K259" s="16"/>
    </row>
    <row r="260" ht="15" customHeight="1">
      <c r="A260" s="7"/>
      <c r="B260" t="s" s="65">
        <f>IF(AND(B259&gt;0,B259&lt;$F$7),B259+1,"")</f>
      </c>
      <c r="C260" t="s" s="65">
        <f>IF(B260&lt;&gt;"",DATE(YEAR(C259),MONTH(C259)+1,DAY(C259)),"")</f>
      </c>
      <c r="D260" t="s" s="65">
        <f>IF(B260&lt;&gt;"",$F$5-E260,"")</f>
      </c>
      <c r="E260" t="s" s="65">
        <f>IF(B260&lt;&gt;"",I260-F260+E259,"")</f>
      </c>
      <c r="F260" t="s" s="65">
        <f>IF(B260&lt;&gt;"",D259*$F$9/100/12,"")</f>
      </c>
      <c r="G260" t="s" s="65">
        <f>IF(B260&lt;&gt;"",G259+F260,"")</f>
      </c>
      <c r="H260" t="s" s="65">
        <f>IF(B260&lt;&gt;"",$F$16,"")</f>
      </c>
      <c r="I260" t="s" s="65">
        <f>IF(B260&lt;&gt;"",$F$15,"")</f>
      </c>
      <c r="J260" t="s" s="65">
        <f>IF(B260&lt;&gt;"",$F$17,"")</f>
      </c>
      <c r="K260" s="16"/>
    </row>
    <row r="261" ht="15" customHeight="1">
      <c r="A261" s="7"/>
      <c r="B261" t="s" s="65">
        <f>IF(AND(B260&gt;0,B260&lt;$F$7),B260+1,"")</f>
      </c>
      <c r="C261" t="s" s="65">
        <f>IF(B261&lt;&gt;"",DATE(YEAR(C260),MONTH(C260)+1,DAY(C260)),"")</f>
      </c>
      <c r="D261" t="s" s="65">
        <f>IF(B261&lt;&gt;"",$F$5-E261,"")</f>
      </c>
      <c r="E261" t="s" s="65">
        <f>IF(B261&lt;&gt;"",I261-F261+E260,"")</f>
      </c>
      <c r="F261" t="s" s="65">
        <f>IF(B261&lt;&gt;"",D260*$F$9/100/12,"")</f>
      </c>
      <c r="G261" t="s" s="65">
        <f>IF(B261&lt;&gt;"",G260+F261,"")</f>
      </c>
      <c r="H261" t="s" s="65">
        <f>IF(B261&lt;&gt;"",$F$16,"")</f>
      </c>
      <c r="I261" t="s" s="65">
        <f>IF(B261&lt;&gt;"",$F$15,"")</f>
      </c>
      <c r="J261" t="s" s="65">
        <f>IF(B261&lt;&gt;"",$F$17,"")</f>
      </c>
      <c r="K261" s="16"/>
    </row>
    <row r="262" ht="15" customHeight="1">
      <c r="A262" s="7"/>
      <c r="B262" t="s" s="65">
        <f>IF(AND(B261&gt;0,B261&lt;$F$7),B261+1,"")</f>
      </c>
      <c r="C262" t="s" s="65">
        <f>IF(B262&lt;&gt;"",DATE(YEAR(C261),MONTH(C261)+1,DAY(C261)),"")</f>
      </c>
      <c r="D262" t="s" s="65">
        <f>IF(B262&lt;&gt;"",$F$5-E262,"")</f>
      </c>
      <c r="E262" t="s" s="65">
        <f>IF(B262&lt;&gt;"",I262-F262+E261,"")</f>
      </c>
      <c r="F262" t="s" s="65">
        <f>IF(B262&lt;&gt;"",D261*$F$9/100/12,"")</f>
      </c>
      <c r="G262" t="s" s="65">
        <f>IF(B262&lt;&gt;"",G261+F262,"")</f>
      </c>
      <c r="H262" t="s" s="65">
        <f>IF(B262&lt;&gt;"",$F$16,"")</f>
      </c>
      <c r="I262" t="s" s="65">
        <f>IF(B262&lt;&gt;"",$F$15,"")</f>
      </c>
      <c r="J262" t="s" s="65">
        <f>IF(B262&lt;&gt;"",$F$17,"")</f>
      </c>
      <c r="K262" s="16"/>
    </row>
    <row r="263" ht="15" customHeight="1">
      <c r="A263" s="7"/>
      <c r="B263" t="s" s="65">
        <f>IF(AND(B262&gt;0,B262&lt;$F$7),B262+1,"")</f>
      </c>
      <c r="C263" t="s" s="65">
        <f>IF(B263&lt;&gt;"",DATE(YEAR(C262),MONTH(C262)+1,DAY(C262)),"")</f>
      </c>
      <c r="D263" t="s" s="65">
        <f>IF(B263&lt;&gt;"",$F$5-E263,"")</f>
      </c>
      <c r="E263" t="s" s="65">
        <f>IF(B263&lt;&gt;"",I263-F263+E262,"")</f>
      </c>
      <c r="F263" t="s" s="65">
        <f>IF(B263&lt;&gt;"",D262*$F$9/100/12,"")</f>
      </c>
      <c r="G263" t="s" s="65">
        <f>IF(B263&lt;&gt;"",G262+F263,"")</f>
      </c>
      <c r="H263" t="s" s="65">
        <f>IF(B263&lt;&gt;"",$F$16,"")</f>
      </c>
      <c r="I263" t="s" s="65">
        <f>IF(B263&lt;&gt;"",$F$15,"")</f>
      </c>
      <c r="J263" t="s" s="65">
        <f>IF(B263&lt;&gt;"",$F$17,"")</f>
      </c>
      <c r="K263" s="16"/>
    </row>
    <row r="264" ht="15" customHeight="1">
      <c r="A264" s="7"/>
      <c r="B264" t="s" s="65">
        <f>IF(AND(B263&gt;0,B263&lt;$F$7),B263+1,"")</f>
      </c>
      <c r="C264" t="s" s="65">
        <f>IF(B264&lt;&gt;"",DATE(YEAR(C263),MONTH(C263)+1,DAY(C263)),"")</f>
      </c>
      <c r="D264" t="s" s="65">
        <f>IF(B264&lt;&gt;"",$F$5-E264,"")</f>
      </c>
      <c r="E264" t="s" s="65">
        <f>IF(B264&lt;&gt;"",I264-F264+E263,"")</f>
      </c>
      <c r="F264" t="s" s="65">
        <f>IF(B264&lt;&gt;"",D263*$F$9/100/12,"")</f>
      </c>
      <c r="G264" t="s" s="65">
        <f>IF(B264&lt;&gt;"",G263+F264,"")</f>
      </c>
      <c r="H264" t="s" s="65">
        <f>IF(B264&lt;&gt;"",$F$16,"")</f>
      </c>
      <c r="I264" t="s" s="65">
        <f>IF(B264&lt;&gt;"",$F$15,"")</f>
      </c>
      <c r="J264" t="s" s="65">
        <f>IF(B264&lt;&gt;"",$F$17,"")</f>
      </c>
      <c r="K264" s="16"/>
    </row>
    <row r="265" ht="15" customHeight="1">
      <c r="A265" s="7"/>
      <c r="B265" t="s" s="65">
        <f>IF(AND(B264&gt;0,B264&lt;$F$7),B264+1,"")</f>
      </c>
      <c r="C265" t="s" s="65">
        <f>IF(B265&lt;&gt;"",DATE(YEAR(C264),MONTH(C264)+1,DAY(C264)),"")</f>
      </c>
      <c r="D265" t="s" s="65">
        <f>IF(B265&lt;&gt;"",$F$5-E265,"")</f>
      </c>
      <c r="E265" t="s" s="65">
        <f>IF(B265&lt;&gt;"",I265-F265+E264,"")</f>
      </c>
      <c r="F265" t="s" s="65">
        <f>IF(B265&lt;&gt;"",D264*$F$9/100/12,"")</f>
      </c>
      <c r="G265" t="s" s="65">
        <f>IF(B265&lt;&gt;"",G264+F265,"")</f>
      </c>
      <c r="H265" t="s" s="65">
        <f>IF(B265&lt;&gt;"",$F$16,"")</f>
      </c>
      <c r="I265" t="s" s="65">
        <f>IF(B265&lt;&gt;"",$F$15,"")</f>
      </c>
      <c r="J265" t="s" s="65">
        <f>IF(B265&lt;&gt;"",$F$17,"")</f>
      </c>
      <c r="K265" s="16"/>
    </row>
    <row r="266" ht="15" customHeight="1">
      <c r="A266" s="7"/>
      <c r="B266" t="s" s="65">
        <f>IF(AND(B265&gt;0,B265&lt;$F$7),B265+1,"")</f>
      </c>
      <c r="C266" t="s" s="65">
        <f>IF(B266&lt;&gt;"",DATE(YEAR(C265),MONTH(C265)+1,DAY(C265)),"")</f>
      </c>
      <c r="D266" t="s" s="65">
        <f>IF(B266&lt;&gt;"",$F$5-E266,"")</f>
      </c>
      <c r="E266" t="s" s="65">
        <f>IF(B266&lt;&gt;"",I266-F266+E265,"")</f>
      </c>
      <c r="F266" t="s" s="65">
        <f>IF(B266&lt;&gt;"",D265*$F$9/100/12,"")</f>
      </c>
      <c r="G266" t="s" s="65">
        <f>IF(B266&lt;&gt;"",G265+F266,"")</f>
      </c>
      <c r="H266" t="s" s="65">
        <f>IF(B266&lt;&gt;"",$F$16,"")</f>
      </c>
      <c r="I266" t="s" s="65">
        <f>IF(B266&lt;&gt;"",$F$15,"")</f>
      </c>
      <c r="J266" t="s" s="65">
        <f>IF(B266&lt;&gt;"",$F$17,"")</f>
      </c>
      <c r="K266" s="16"/>
    </row>
    <row r="267" ht="15" customHeight="1">
      <c r="A267" s="7"/>
      <c r="B267" t="s" s="65">
        <f>IF(AND(B266&gt;0,B266&lt;$F$7),B266+1,"")</f>
      </c>
      <c r="C267" t="s" s="65">
        <f>IF(B267&lt;&gt;"",DATE(YEAR(C266),MONTH(C266)+1,DAY(C266)),"")</f>
      </c>
      <c r="D267" t="s" s="65">
        <f>IF(B267&lt;&gt;"",$F$5-E267,"")</f>
      </c>
      <c r="E267" t="s" s="65">
        <f>IF(B267&lt;&gt;"",I267-F267+E266,"")</f>
      </c>
      <c r="F267" t="s" s="65">
        <f>IF(B267&lt;&gt;"",D266*$F$9/100/12,"")</f>
      </c>
      <c r="G267" t="s" s="65">
        <f>IF(B267&lt;&gt;"",G266+F267,"")</f>
      </c>
      <c r="H267" t="s" s="65">
        <f>IF(B267&lt;&gt;"",$F$16,"")</f>
      </c>
      <c r="I267" t="s" s="65">
        <f>IF(B267&lt;&gt;"",$F$15,"")</f>
      </c>
      <c r="J267" t="s" s="65">
        <f>IF(B267&lt;&gt;"",$F$17,"")</f>
      </c>
      <c r="K267" s="16"/>
    </row>
    <row r="268" ht="15" customHeight="1">
      <c r="A268" s="7"/>
      <c r="B268" t="s" s="65">
        <f>IF(AND(B267&gt;0,B267&lt;$F$7),B267+1,"")</f>
      </c>
      <c r="C268" t="s" s="65">
        <f>IF(B268&lt;&gt;"",DATE(YEAR(C267),MONTH(C267)+1,DAY(C267)),"")</f>
      </c>
      <c r="D268" t="s" s="65">
        <f>IF(B268&lt;&gt;"",$F$5-E268,"")</f>
      </c>
      <c r="E268" t="s" s="65">
        <f>IF(B268&lt;&gt;"",I268-F268+E267,"")</f>
      </c>
      <c r="F268" t="s" s="65">
        <f>IF(B268&lt;&gt;"",D267*$F$9/100/12,"")</f>
      </c>
      <c r="G268" t="s" s="65">
        <f>IF(B268&lt;&gt;"",G267+F268,"")</f>
      </c>
      <c r="H268" t="s" s="65">
        <f>IF(B268&lt;&gt;"",$F$16,"")</f>
      </c>
      <c r="I268" t="s" s="65">
        <f>IF(B268&lt;&gt;"",$F$15,"")</f>
      </c>
      <c r="J268" t="s" s="65">
        <f>IF(B268&lt;&gt;"",$F$17,"")</f>
      </c>
      <c r="K268" s="16"/>
    </row>
    <row r="269" ht="15" customHeight="1">
      <c r="A269" s="7"/>
      <c r="B269" t="s" s="65">
        <f>IF(AND(B268&gt;0,B268&lt;$F$7),B268+1,"")</f>
      </c>
      <c r="C269" t="s" s="65">
        <f>IF(B269&lt;&gt;"",DATE(YEAR(C268),MONTH(C268)+1,DAY(C268)),"")</f>
      </c>
      <c r="D269" t="s" s="65">
        <f>IF(B269&lt;&gt;"",$F$5-E269,"")</f>
      </c>
      <c r="E269" t="s" s="65">
        <f>IF(B269&lt;&gt;"",I269-F269+E268,"")</f>
      </c>
      <c r="F269" t="s" s="65">
        <f>IF(B269&lt;&gt;"",D268*$F$9/100/12,"")</f>
      </c>
      <c r="G269" t="s" s="65">
        <f>IF(B269&lt;&gt;"",G268+F269,"")</f>
      </c>
      <c r="H269" t="s" s="65">
        <f>IF(B269&lt;&gt;"",$F$16,"")</f>
      </c>
      <c r="I269" t="s" s="65">
        <f>IF(B269&lt;&gt;"",$F$15,"")</f>
      </c>
      <c r="J269" t="s" s="65">
        <f>IF(B269&lt;&gt;"",$F$17,"")</f>
      </c>
      <c r="K269" s="16"/>
    </row>
    <row r="270" ht="15" customHeight="1">
      <c r="A270" s="7"/>
      <c r="B270" t="s" s="65">
        <f>IF(AND(B269&gt;0,B269&lt;$F$7),B269+1,"")</f>
      </c>
      <c r="C270" t="s" s="65">
        <f>IF(B270&lt;&gt;"",DATE(YEAR(C269),MONTH(C269)+1,DAY(C269)),"")</f>
      </c>
      <c r="D270" t="s" s="65">
        <f>IF(B270&lt;&gt;"",$F$5-E270,"")</f>
      </c>
      <c r="E270" t="s" s="65">
        <f>IF(B270&lt;&gt;"",I270-F270+E269,"")</f>
      </c>
      <c r="F270" t="s" s="65">
        <f>IF(B270&lt;&gt;"",D269*$F$9/100/12,"")</f>
      </c>
      <c r="G270" t="s" s="65">
        <f>IF(B270&lt;&gt;"",G269+F270,"")</f>
      </c>
      <c r="H270" t="s" s="65">
        <f>IF(B270&lt;&gt;"",$F$16,"")</f>
      </c>
      <c r="I270" t="s" s="65">
        <f>IF(B270&lt;&gt;"",$F$15,"")</f>
      </c>
      <c r="J270" t="s" s="65">
        <f>IF(B270&lt;&gt;"",$F$17,"")</f>
      </c>
      <c r="K270" s="16"/>
    </row>
    <row r="271" ht="15" customHeight="1">
      <c r="A271" s="7"/>
      <c r="B271" t="s" s="65">
        <f>IF(AND(B270&gt;0,B270&lt;$F$7),B270+1,"")</f>
      </c>
      <c r="C271" t="s" s="65">
        <f>IF(B271&lt;&gt;"",DATE(YEAR(C270),MONTH(C270)+1,DAY(C270)),"")</f>
      </c>
      <c r="D271" t="s" s="65">
        <f>IF(B271&lt;&gt;"",$F$5-E271,"")</f>
      </c>
      <c r="E271" t="s" s="65">
        <f>IF(B271&lt;&gt;"",I271-F271+E270,"")</f>
      </c>
      <c r="F271" t="s" s="65">
        <f>IF(B271&lt;&gt;"",D270*$F$9/100/12,"")</f>
      </c>
      <c r="G271" t="s" s="65">
        <f>IF(B271&lt;&gt;"",G270+F271,"")</f>
      </c>
      <c r="H271" t="s" s="65">
        <f>IF(B271&lt;&gt;"",$F$16,"")</f>
      </c>
      <c r="I271" t="s" s="65">
        <f>IF(B271&lt;&gt;"",$F$15,"")</f>
      </c>
      <c r="J271" t="s" s="65">
        <f>IF(B271&lt;&gt;"",$F$17,"")</f>
      </c>
      <c r="K271" s="16"/>
    </row>
    <row r="272" ht="15" customHeight="1">
      <c r="A272" s="7"/>
      <c r="B272" t="s" s="65">
        <f>IF(AND(B271&gt;0,B271&lt;$F$7),B271+1,"")</f>
      </c>
      <c r="C272" t="s" s="65">
        <f>IF(B272&lt;&gt;"",DATE(YEAR(C271),MONTH(C271)+1,DAY(C271)),"")</f>
      </c>
      <c r="D272" t="s" s="65">
        <f>IF(B272&lt;&gt;"",$F$5-E272,"")</f>
      </c>
      <c r="E272" t="s" s="65">
        <f>IF(B272&lt;&gt;"",I272-F272+E271,"")</f>
      </c>
      <c r="F272" t="s" s="65">
        <f>IF(B272&lt;&gt;"",D271*$F$9/100/12,"")</f>
      </c>
      <c r="G272" t="s" s="65">
        <f>IF(B272&lt;&gt;"",G271+F272,"")</f>
      </c>
      <c r="H272" t="s" s="65">
        <f>IF(B272&lt;&gt;"",$F$16,"")</f>
      </c>
      <c r="I272" t="s" s="65">
        <f>IF(B272&lt;&gt;"",$F$15,"")</f>
      </c>
      <c r="J272" t="s" s="65">
        <f>IF(B272&lt;&gt;"",$F$17,"")</f>
      </c>
      <c r="K272" s="16"/>
    </row>
    <row r="273" ht="15" customHeight="1">
      <c r="A273" s="7"/>
      <c r="B273" t="s" s="65">
        <f>IF(AND(B272&gt;0,B272&lt;$F$7),B272+1,"")</f>
      </c>
      <c r="C273" t="s" s="65">
        <f>IF(B273&lt;&gt;"",DATE(YEAR(C272),MONTH(C272)+1,DAY(C272)),"")</f>
      </c>
      <c r="D273" t="s" s="65">
        <f>IF(B273&lt;&gt;"",$F$5-E273,"")</f>
      </c>
      <c r="E273" t="s" s="65">
        <f>IF(B273&lt;&gt;"",I273-F273+E272,"")</f>
      </c>
      <c r="F273" t="s" s="65">
        <f>IF(B273&lt;&gt;"",D272*$F$9/100/12,"")</f>
      </c>
      <c r="G273" t="s" s="65">
        <f>IF(B273&lt;&gt;"",G272+F273,"")</f>
      </c>
      <c r="H273" t="s" s="65">
        <f>IF(B273&lt;&gt;"",$F$16,"")</f>
      </c>
      <c r="I273" t="s" s="65">
        <f>IF(B273&lt;&gt;"",$F$15,"")</f>
      </c>
      <c r="J273" t="s" s="65">
        <f>IF(B273&lt;&gt;"",$F$17,"")</f>
      </c>
      <c r="K273" s="16"/>
    </row>
    <row r="274" ht="15" customHeight="1">
      <c r="A274" s="7"/>
      <c r="B274" t="s" s="65">
        <f>IF(AND(B273&gt;0,B273&lt;$F$7),B273+1,"")</f>
      </c>
      <c r="C274" t="s" s="65">
        <f>IF(B274&lt;&gt;"",DATE(YEAR(C273),MONTH(C273)+1,DAY(C273)),"")</f>
      </c>
      <c r="D274" t="s" s="65">
        <f>IF(B274&lt;&gt;"",$F$5-E274,"")</f>
      </c>
      <c r="E274" t="s" s="65">
        <f>IF(B274&lt;&gt;"",I274-F274+E273,"")</f>
      </c>
      <c r="F274" t="s" s="65">
        <f>IF(B274&lt;&gt;"",D273*$F$9/100/12,"")</f>
      </c>
      <c r="G274" t="s" s="65">
        <f>IF(B274&lt;&gt;"",G273+F274,"")</f>
      </c>
      <c r="H274" t="s" s="65">
        <f>IF(B274&lt;&gt;"",$F$16,"")</f>
      </c>
      <c r="I274" t="s" s="65">
        <f>IF(B274&lt;&gt;"",$F$15,"")</f>
      </c>
      <c r="J274" t="s" s="65">
        <f>IF(B274&lt;&gt;"",$F$17,"")</f>
      </c>
      <c r="K274" s="16"/>
    </row>
    <row r="275" ht="15" customHeight="1">
      <c r="A275" s="7"/>
      <c r="B275" t="s" s="65">
        <f>IF(AND(B274&gt;0,B274&lt;$F$7),B274+1,"")</f>
      </c>
      <c r="C275" t="s" s="65">
        <f>IF(B275&lt;&gt;"",DATE(YEAR(C274),MONTH(C274)+1,DAY(C274)),"")</f>
      </c>
      <c r="D275" t="s" s="65">
        <f>IF(B275&lt;&gt;"",$F$5-E275,"")</f>
      </c>
      <c r="E275" t="s" s="65">
        <f>IF(B275&lt;&gt;"",I275-F275+E274,"")</f>
      </c>
      <c r="F275" t="s" s="65">
        <f>IF(B275&lt;&gt;"",D274*$F$9/100/12,"")</f>
      </c>
      <c r="G275" t="s" s="65">
        <f>IF(B275&lt;&gt;"",G274+F275,"")</f>
      </c>
      <c r="H275" t="s" s="65">
        <f>IF(B275&lt;&gt;"",$F$16,"")</f>
      </c>
      <c r="I275" t="s" s="65">
        <f>IF(B275&lt;&gt;"",$F$15,"")</f>
      </c>
      <c r="J275" t="s" s="65">
        <f>IF(B275&lt;&gt;"",$F$17,"")</f>
      </c>
      <c r="K275" s="16"/>
    </row>
    <row r="276" ht="15" customHeight="1">
      <c r="A276" s="7"/>
      <c r="B276" t="s" s="65">
        <f>IF(AND(B275&gt;0,B275&lt;$F$7),B275+1,"")</f>
      </c>
      <c r="C276" t="s" s="65">
        <f>IF(B276&lt;&gt;"",DATE(YEAR(C275),MONTH(C275)+1,DAY(C275)),"")</f>
      </c>
      <c r="D276" t="s" s="65">
        <f>IF(B276&lt;&gt;"",$F$5-E276,"")</f>
      </c>
      <c r="E276" t="s" s="65">
        <f>IF(B276&lt;&gt;"",I276-F276+E275,"")</f>
      </c>
      <c r="F276" t="s" s="65">
        <f>IF(B276&lt;&gt;"",D275*$F$9/100/12,"")</f>
      </c>
      <c r="G276" t="s" s="65">
        <f>IF(B276&lt;&gt;"",G275+F276,"")</f>
      </c>
      <c r="H276" t="s" s="65">
        <f>IF(B276&lt;&gt;"",$F$16,"")</f>
      </c>
      <c r="I276" t="s" s="65">
        <f>IF(B276&lt;&gt;"",$F$15,"")</f>
      </c>
      <c r="J276" t="s" s="65">
        <f>IF(B276&lt;&gt;"",$F$17,"")</f>
      </c>
      <c r="K276" s="16"/>
    </row>
    <row r="277" ht="15" customHeight="1">
      <c r="A277" s="7"/>
      <c r="B277" t="s" s="65">
        <f>IF(AND(B276&gt;0,B276&lt;$F$7),B276+1,"")</f>
      </c>
      <c r="C277" t="s" s="65">
        <f>IF(B277&lt;&gt;"",DATE(YEAR(C276),MONTH(C276)+1,DAY(C276)),"")</f>
      </c>
      <c r="D277" t="s" s="65">
        <f>IF(B277&lt;&gt;"",$F$5-E277,"")</f>
      </c>
      <c r="E277" t="s" s="65">
        <f>IF(B277&lt;&gt;"",I277-F277+E276,"")</f>
      </c>
      <c r="F277" t="s" s="65">
        <f>IF(B277&lt;&gt;"",D276*$F$9/100/12,"")</f>
      </c>
      <c r="G277" t="s" s="65">
        <f>IF(B277&lt;&gt;"",G276+F277,"")</f>
      </c>
      <c r="H277" t="s" s="65">
        <f>IF(B277&lt;&gt;"",$F$16,"")</f>
      </c>
      <c r="I277" t="s" s="65">
        <f>IF(B277&lt;&gt;"",$F$15,"")</f>
      </c>
      <c r="J277" t="s" s="65">
        <f>IF(B277&lt;&gt;"",$F$17,"")</f>
      </c>
      <c r="K277" s="16"/>
    </row>
    <row r="278" ht="15" customHeight="1">
      <c r="A278" s="7"/>
      <c r="B278" t="s" s="65">
        <f>IF(AND(B277&gt;0,B277&lt;$F$7),B277+1,"")</f>
      </c>
      <c r="C278" t="s" s="65">
        <f>IF(B278&lt;&gt;"",DATE(YEAR(C277),MONTH(C277)+1,DAY(C277)),"")</f>
      </c>
      <c r="D278" t="s" s="65">
        <f>IF(B278&lt;&gt;"",$F$5-E278,"")</f>
      </c>
      <c r="E278" t="s" s="65">
        <f>IF(B278&lt;&gt;"",I278-F278+E277,"")</f>
      </c>
      <c r="F278" t="s" s="65">
        <f>IF(B278&lt;&gt;"",D277*$F$9/100/12,"")</f>
      </c>
      <c r="G278" t="s" s="65">
        <f>IF(B278&lt;&gt;"",G277+F278,"")</f>
      </c>
      <c r="H278" t="s" s="65">
        <f>IF(B278&lt;&gt;"",$F$16,"")</f>
      </c>
      <c r="I278" t="s" s="65">
        <f>IF(B278&lt;&gt;"",$F$15,"")</f>
      </c>
      <c r="J278" t="s" s="65">
        <f>IF(B278&lt;&gt;"",$F$17,"")</f>
      </c>
      <c r="K278" s="16"/>
    </row>
    <row r="279" ht="15" customHeight="1">
      <c r="A279" s="7"/>
      <c r="B279" t="s" s="65">
        <f>IF(AND(B278&gt;0,B278&lt;$F$7),B278+1,"")</f>
      </c>
      <c r="C279" t="s" s="65">
        <f>IF(B279&lt;&gt;"",DATE(YEAR(C278),MONTH(C278)+1,DAY(C278)),"")</f>
      </c>
      <c r="D279" t="s" s="65">
        <f>IF(B279&lt;&gt;"",$F$5-E279,"")</f>
      </c>
      <c r="E279" t="s" s="65">
        <f>IF(B279&lt;&gt;"",I279-F279+E278,"")</f>
      </c>
      <c r="F279" t="s" s="65">
        <f>IF(B279&lt;&gt;"",D278*$F$9/100/12,"")</f>
      </c>
      <c r="G279" t="s" s="65">
        <f>IF(B279&lt;&gt;"",G278+F279,"")</f>
      </c>
      <c r="H279" t="s" s="65">
        <f>IF(B279&lt;&gt;"",$F$16,"")</f>
      </c>
      <c r="I279" t="s" s="65">
        <f>IF(B279&lt;&gt;"",$F$15,"")</f>
      </c>
      <c r="J279" t="s" s="65">
        <f>IF(B279&lt;&gt;"",$F$17,"")</f>
      </c>
      <c r="K279" s="16"/>
    </row>
    <row r="280" ht="15" customHeight="1">
      <c r="A280" s="7"/>
      <c r="B280" t="s" s="65">
        <f>IF(AND(B279&gt;0,B279&lt;$F$7),B279+1,"")</f>
      </c>
      <c r="C280" t="s" s="65">
        <f>IF(B280&lt;&gt;"",DATE(YEAR(C279),MONTH(C279)+1,DAY(C279)),"")</f>
      </c>
      <c r="D280" t="s" s="65">
        <f>IF(B280&lt;&gt;"",$F$5-E280,"")</f>
      </c>
      <c r="E280" t="s" s="65">
        <f>IF(B280&lt;&gt;"",I280-F280+E279,"")</f>
      </c>
      <c r="F280" t="s" s="65">
        <f>IF(B280&lt;&gt;"",D279*$F$9/100/12,"")</f>
      </c>
      <c r="G280" t="s" s="65">
        <f>IF(B280&lt;&gt;"",G279+F280,"")</f>
      </c>
      <c r="H280" t="s" s="65">
        <f>IF(B280&lt;&gt;"",$F$16,"")</f>
      </c>
      <c r="I280" t="s" s="65">
        <f>IF(B280&lt;&gt;"",$F$15,"")</f>
      </c>
      <c r="J280" t="s" s="65">
        <f>IF(B280&lt;&gt;"",$F$17,"")</f>
      </c>
      <c r="K280" s="16"/>
    </row>
    <row r="281" ht="15" customHeight="1">
      <c r="A281" s="7"/>
      <c r="B281" t="s" s="65">
        <f>IF(AND(B280&gt;0,B280&lt;$F$7),B280+1,"")</f>
      </c>
      <c r="C281" t="s" s="65">
        <f>IF(B281&lt;&gt;"",DATE(YEAR(C280),MONTH(C280)+1,DAY(C280)),"")</f>
      </c>
      <c r="D281" t="s" s="65">
        <f>IF(B281&lt;&gt;"",$F$5-E281,"")</f>
      </c>
      <c r="E281" t="s" s="65">
        <f>IF(B281&lt;&gt;"",I281-F281+E280,"")</f>
      </c>
      <c r="F281" t="s" s="65">
        <f>IF(B281&lt;&gt;"",D280*$F$9/100/12,"")</f>
      </c>
      <c r="G281" t="s" s="65">
        <f>IF(B281&lt;&gt;"",G280+F281,"")</f>
      </c>
      <c r="H281" t="s" s="65">
        <f>IF(B281&lt;&gt;"",$F$16,"")</f>
      </c>
      <c r="I281" t="s" s="65">
        <f>IF(B281&lt;&gt;"",$F$15,"")</f>
      </c>
      <c r="J281" t="s" s="65">
        <f>IF(B281&lt;&gt;"",$F$17,"")</f>
      </c>
      <c r="K281" s="16"/>
    </row>
    <row r="282" ht="15" customHeight="1">
      <c r="A282" s="7"/>
      <c r="B282" t="s" s="65">
        <f>IF(AND(B281&gt;0,B281&lt;$F$7),B281+1,"")</f>
      </c>
      <c r="C282" t="s" s="65">
        <f>IF(B282&lt;&gt;"",DATE(YEAR(C281),MONTH(C281)+1,DAY(C281)),"")</f>
      </c>
      <c r="D282" t="s" s="65">
        <f>IF(B282&lt;&gt;"",$F$5-E282,"")</f>
      </c>
      <c r="E282" t="s" s="65">
        <f>IF(B282&lt;&gt;"",I282-F282+E281,"")</f>
      </c>
      <c r="F282" t="s" s="65">
        <f>IF(B282&lt;&gt;"",D281*$F$9/100/12,"")</f>
      </c>
      <c r="G282" t="s" s="65">
        <f>IF(B282&lt;&gt;"",G281+F282,"")</f>
      </c>
      <c r="H282" t="s" s="65">
        <f>IF(B282&lt;&gt;"",$F$16,"")</f>
      </c>
      <c r="I282" t="s" s="65">
        <f>IF(B282&lt;&gt;"",$F$15,"")</f>
      </c>
      <c r="J282" t="s" s="65">
        <f>IF(B282&lt;&gt;"",$F$17,"")</f>
      </c>
      <c r="K282" s="16"/>
    </row>
    <row r="283" ht="15" customHeight="1">
      <c r="A283" s="7"/>
      <c r="B283" t="s" s="65">
        <f>IF(AND(B282&gt;0,B282&lt;$F$7),B282+1,"")</f>
      </c>
      <c r="C283" t="s" s="65">
        <f>IF(B283&lt;&gt;"",DATE(YEAR(C282),MONTH(C282)+1,DAY(C282)),"")</f>
      </c>
      <c r="D283" t="s" s="65">
        <f>IF(B283&lt;&gt;"",$F$5-E283,"")</f>
      </c>
      <c r="E283" t="s" s="65">
        <f>IF(B283&lt;&gt;"",I283-F283+E282,"")</f>
      </c>
      <c r="F283" t="s" s="65">
        <f>IF(B283&lt;&gt;"",D282*$F$9/100/12,"")</f>
      </c>
      <c r="G283" t="s" s="65">
        <f>IF(B283&lt;&gt;"",G282+F283,"")</f>
      </c>
      <c r="H283" t="s" s="65">
        <f>IF(B283&lt;&gt;"",$F$16,"")</f>
      </c>
      <c r="I283" t="s" s="65">
        <f>IF(B283&lt;&gt;"",$F$15,"")</f>
      </c>
      <c r="J283" t="s" s="65">
        <f>IF(B283&lt;&gt;"",$F$17,"")</f>
      </c>
      <c r="K283" s="16"/>
    </row>
    <row r="284" ht="15" customHeight="1">
      <c r="A284" s="7"/>
      <c r="B284" t="s" s="65">
        <f>IF(AND(B283&gt;0,B283&lt;$F$7),B283+1,"")</f>
      </c>
      <c r="C284" t="s" s="65">
        <f>IF(B284&lt;&gt;"",DATE(YEAR(C283),MONTH(C283)+1,DAY(C283)),"")</f>
      </c>
      <c r="D284" t="s" s="65">
        <f>IF(B284&lt;&gt;"",$F$5-E284,"")</f>
      </c>
      <c r="E284" t="s" s="65">
        <f>IF(B284&lt;&gt;"",I284-F284+E283,"")</f>
      </c>
      <c r="F284" t="s" s="65">
        <f>IF(B284&lt;&gt;"",D283*$F$9/100/12,"")</f>
      </c>
      <c r="G284" t="s" s="65">
        <f>IF(B284&lt;&gt;"",G283+F284,"")</f>
      </c>
      <c r="H284" t="s" s="65">
        <f>IF(B284&lt;&gt;"",$F$16,"")</f>
      </c>
      <c r="I284" t="s" s="65">
        <f>IF(B284&lt;&gt;"",$F$15,"")</f>
      </c>
      <c r="J284" t="s" s="65">
        <f>IF(B284&lt;&gt;"",$F$17,"")</f>
      </c>
      <c r="K284" s="16"/>
    </row>
    <row r="285" ht="15" customHeight="1">
      <c r="A285" s="7"/>
      <c r="B285" t="s" s="65">
        <f>IF(AND(B284&gt;0,B284&lt;$F$7),B284+1,"")</f>
      </c>
      <c r="C285" t="s" s="65">
        <f>IF(B285&lt;&gt;"",DATE(YEAR(C284),MONTH(C284)+1,DAY(C284)),"")</f>
      </c>
      <c r="D285" t="s" s="65">
        <f>IF(B285&lt;&gt;"",$F$5-E285,"")</f>
      </c>
      <c r="E285" t="s" s="65">
        <f>IF(B285&lt;&gt;"",I285-F285+E284,"")</f>
      </c>
      <c r="F285" t="s" s="65">
        <f>IF(B285&lt;&gt;"",D284*$F$9/100/12,"")</f>
      </c>
      <c r="G285" t="s" s="65">
        <f>IF(B285&lt;&gt;"",G284+F285,"")</f>
      </c>
      <c r="H285" t="s" s="65">
        <f>IF(B285&lt;&gt;"",$F$16,"")</f>
      </c>
      <c r="I285" t="s" s="65">
        <f>IF(B285&lt;&gt;"",$F$15,"")</f>
      </c>
      <c r="J285" t="s" s="65">
        <f>IF(B285&lt;&gt;"",$F$17,"")</f>
      </c>
      <c r="K285" s="16"/>
    </row>
    <row r="286" ht="15" customHeight="1">
      <c r="A286" s="7"/>
      <c r="B286" t="s" s="65">
        <f>IF(AND(B285&gt;0,B285&lt;$F$7),B285+1,"")</f>
      </c>
      <c r="C286" t="s" s="65">
        <f>IF(B286&lt;&gt;"",DATE(YEAR(C285),MONTH(C285)+1,DAY(C285)),"")</f>
      </c>
      <c r="D286" t="s" s="65">
        <f>IF(B286&lt;&gt;"",$F$5-E286,"")</f>
      </c>
      <c r="E286" t="s" s="65">
        <f>IF(B286&lt;&gt;"",I286-F286+E285,"")</f>
      </c>
      <c r="F286" t="s" s="65">
        <f>IF(B286&lt;&gt;"",D285*$F$9/100/12,"")</f>
      </c>
      <c r="G286" t="s" s="65">
        <f>IF(B286&lt;&gt;"",G285+F286,"")</f>
      </c>
      <c r="H286" t="s" s="65">
        <f>IF(B286&lt;&gt;"",$F$16,"")</f>
      </c>
      <c r="I286" t="s" s="65">
        <f>IF(B286&lt;&gt;"",$F$15,"")</f>
      </c>
      <c r="J286" t="s" s="65">
        <f>IF(B286&lt;&gt;"",$F$17,"")</f>
      </c>
      <c r="K286" s="16"/>
    </row>
    <row r="287" ht="15" customHeight="1">
      <c r="A287" s="7"/>
      <c r="B287" t="s" s="65">
        <f>IF(AND(B286&gt;0,B286&lt;$F$7),B286+1,"")</f>
      </c>
      <c r="C287" t="s" s="65">
        <f>IF(B287&lt;&gt;"",DATE(YEAR(C286),MONTH(C286)+1,DAY(C286)),"")</f>
      </c>
      <c r="D287" t="s" s="65">
        <f>IF(B287&lt;&gt;"",$F$5-E287,"")</f>
      </c>
      <c r="E287" t="s" s="65">
        <f>IF(B287&lt;&gt;"",I287-F287+E286,"")</f>
      </c>
      <c r="F287" t="s" s="65">
        <f>IF(B287&lt;&gt;"",D286*$F$9/100/12,"")</f>
      </c>
      <c r="G287" t="s" s="65">
        <f>IF(B287&lt;&gt;"",G286+F287,"")</f>
      </c>
      <c r="H287" t="s" s="65">
        <f>IF(B287&lt;&gt;"",$F$16,"")</f>
      </c>
      <c r="I287" t="s" s="65">
        <f>IF(B287&lt;&gt;"",$F$15,"")</f>
      </c>
      <c r="J287" t="s" s="65">
        <f>IF(B287&lt;&gt;"",$F$17,"")</f>
      </c>
      <c r="K287" s="16"/>
    </row>
    <row r="288" ht="15" customHeight="1">
      <c r="A288" s="7"/>
      <c r="B288" t="s" s="65">
        <f>IF(AND(B287&gt;0,B287&lt;$F$7),B287+1,"")</f>
      </c>
      <c r="C288" t="s" s="65">
        <f>IF(B288&lt;&gt;"",DATE(YEAR(C287),MONTH(C287)+1,DAY(C287)),"")</f>
      </c>
      <c r="D288" t="s" s="65">
        <f>IF(B288&lt;&gt;"",$F$5-E288,"")</f>
      </c>
      <c r="E288" t="s" s="65">
        <f>IF(B288&lt;&gt;"",I288-F288+E287,"")</f>
      </c>
      <c r="F288" t="s" s="65">
        <f>IF(B288&lt;&gt;"",D287*$F$9/100/12,"")</f>
      </c>
      <c r="G288" t="s" s="65">
        <f>IF(B288&lt;&gt;"",G287+F288,"")</f>
      </c>
      <c r="H288" t="s" s="65">
        <f>IF(B288&lt;&gt;"",$F$16,"")</f>
      </c>
      <c r="I288" t="s" s="65">
        <f>IF(B288&lt;&gt;"",$F$15,"")</f>
      </c>
      <c r="J288" t="s" s="65">
        <f>IF(B288&lt;&gt;"",$F$17,"")</f>
      </c>
      <c r="K288" s="16"/>
    </row>
    <row r="289" ht="15" customHeight="1">
      <c r="A289" s="7"/>
      <c r="B289" t="s" s="65">
        <f>IF(AND(B288&gt;0,B288&lt;$F$7),B288+1,"")</f>
      </c>
      <c r="C289" t="s" s="65">
        <f>IF(B289&lt;&gt;"",DATE(YEAR(C288),MONTH(C288)+1,DAY(C288)),"")</f>
      </c>
      <c r="D289" t="s" s="65">
        <f>IF(B289&lt;&gt;"",$F$5-E289,"")</f>
      </c>
      <c r="E289" t="s" s="65">
        <f>IF(B289&lt;&gt;"",I289-F289+E288,"")</f>
      </c>
      <c r="F289" t="s" s="65">
        <f>IF(B289&lt;&gt;"",D288*$F$9/100/12,"")</f>
      </c>
      <c r="G289" t="s" s="65">
        <f>IF(B289&lt;&gt;"",G288+F289,"")</f>
      </c>
      <c r="H289" t="s" s="65">
        <f>IF(B289&lt;&gt;"",$F$16,"")</f>
      </c>
      <c r="I289" t="s" s="65">
        <f>IF(B289&lt;&gt;"",$F$15,"")</f>
      </c>
      <c r="J289" t="s" s="65">
        <f>IF(B289&lt;&gt;"",$F$17,"")</f>
      </c>
      <c r="K289" s="16"/>
    </row>
    <row r="290" ht="15" customHeight="1">
      <c r="A290" s="7"/>
      <c r="B290" t="s" s="65">
        <f>IF(AND(B289&gt;0,B289&lt;$F$7),B289+1,"")</f>
      </c>
      <c r="C290" t="s" s="65">
        <f>IF(B290&lt;&gt;"",DATE(YEAR(C289),MONTH(C289)+1,DAY(C289)),"")</f>
      </c>
      <c r="D290" t="s" s="65">
        <f>IF(B290&lt;&gt;"",$F$5-E290,"")</f>
      </c>
      <c r="E290" t="s" s="65">
        <f>IF(B290&lt;&gt;"",I290-F290+E289,"")</f>
      </c>
      <c r="F290" t="s" s="65">
        <f>IF(B290&lt;&gt;"",D289*$F$9/100/12,"")</f>
      </c>
      <c r="G290" t="s" s="65">
        <f>IF(B290&lt;&gt;"",G289+F290,"")</f>
      </c>
      <c r="H290" t="s" s="65">
        <f>IF(B290&lt;&gt;"",$F$16,"")</f>
      </c>
      <c r="I290" t="s" s="65">
        <f>IF(B290&lt;&gt;"",$F$15,"")</f>
      </c>
      <c r="J290" t="s" s="65">
        <f>IF(B290&lt;&gt;"",$F$17,"")</f>
      </c>
      <c r="K290" s="16"/>
    </row>
    <row r="291" ht="15" customHeight="1">
      <c r="A291" s="7"/>
      <c r="B291" t="s" s="65">
        <f>IF(AND(B290&gt;0,B290&lt;$F$7),B290+1,"")</f>
      </c>
      <c r="C291" t="s" s="65">
        <f>IF(B291&lt;&gt;"",DATE(YEAR(C290),MONTH(C290)+1,DAY(C290)),"")</f>
      </c>
      <c r="D291" t="s" s="65">
        <f>IF(B291&lt;&gt;"",$F$5-E291,"")</f>
      </c>
      <c r="E291" t="s" s="65">
        <f>IF(B291&lt;&gt;"",I291-F291+E290,"")</f>
      </c>
      <c r="F291" t="s" s="65">
        <f>IF(B291&lt;&gt;"",D290*$F$9/100/12,"")</f>
      </c>
      <c r="G291" t="s" s="65">
        <f>IF(B291&lt;&gt;"",G290+F291,"")</f>
      </c>
      <c r="H291" t="s" s="65">
        <f>IF(B291&lt;&gt;"",$F$16,"")</f>
      </c>
      <c r="I291" t="s" s="65">
        <f>IF(B291&lt;&gt;"",$F$15,"")</f>
      </c>
      <c r="J291" t="s" s="65">
        <f>IF(B291&lt;&gt;"",$F$17,"")</f>
      </c>
      <c r="K291" s="16"/>
    </row>
    <row r="292" ht="15" customHeight="1">
      <c r="A292" s="7"/>
      <c r="B292" t="s" s="65">
        <f>IF(AND(B291&gt;0,B291&lt;$F$7),B291+1,"")</f>
      </c>
      <c r="C292" t="s" s="65">
        <f>IF(B292&lt;&gt;"",DATE(YEAR(C291),MONTH(C291)+1,DAY(C291)),"")</f>
      </c>
      <c r="D292" t="s" s="65">
        <f>IF(B292&lt;&gt;"",$F$5-E292,"")</f>
      </c>
      <c r="E292" t="s" s="65">
        <f>IF(B292&lt;&gt;"",I292-F292+E291,"")</f>
      </c>
      <c r="F292" t="s" s="65">
        <f>IF(B292&lt;&gt;"",D291*$F$9/100/12,"")</f>
      </c>
      <c r="G292" t="s" s="65">
        <f>IF(B292&lt;&gt;"",G291+F292,"")</f>
      </c>
      <c r="H292" t="s" s="65">
        <f>IF(B292&lt;&gt;"",$F$16,"")</f>
      </c>
      <c r="I292" t="s" s="65">
        <f>IF(B292&lt;&gt;"",$F$15,"")</f>
      </c>
      <c r="J292" t="s" s="65">
        <f>IF(B292&lt;&gt;"",$F$17,"")</f>
      </c>
      <c r="K292" s="16"/>
    </row>
    <row r="293" ht="15" customHeight="1">
      <c r="A293" s="7"/>
      <c r="B293" t="s" s="65">
        <f>IF(AND(B292&gt;0,B292&lt;$F$7),B292+1,"")</f>
      </c>
      <c r="C293" t="s" s="65">
        <f>IF(B293&lt;&gt;"",DATE(YEAR(C292),MONTH(C292)+1,DAY(C292)),"")</f>
      </c>
      <c r="D293" t="s" s="65">
        <f>IF(B293&lt;&gt;"",$F$5-E293,"")</f>
      </c>
      <c r="E293" t="s" s="65">
        <f>IF(B293&lt;&gt;"",I293-F293+E292,"")</f>
      </c>
      <c r="F293" t="s" s="65">
        <f>IF(B293&lt;&gt;"",D292*$F$9/100/12,"")</f>
      </c>
      <c r="G293" t="s" s="65">
        <f>IF(B293&lt;&gt;"",G292+F293,"")</f>
      </c>
      <c r="H293" t="s" s="65">
        <f>IF(B293&lt;&gt;"",$F$16,"")</f>
      </c>
      <c r="I293" t="s" s="65">
        <f>IF(B293&lt;&gt;"",$F$15,"")</f>
      </c>
      <c r="J293" t="s" s="65">
        <f>IF(B293&lt;&gt;"",$F$17,"")</f>
      </c>
      <c r="K293" s="16"/>
    </row>
    <row r="294" ht="15" customHeight="1">
      <c r="A294" s="7"/>
      <c r="B294" t="s" s="65">
        <f>IF(AND(B293&gt;0,B293&lt;$F$7),B293+1,"")</f>
      </c>
      <c r="C294" t="s" s="65">
        <f>IF(B294&lt;&gt;"",DATE(YEAR(C293),MONTH(C293)+1,DAY(C293)),"")</f>
      </c>
      <c r="D294" t="s" s="65">
        <f>IF(B294&lt;&gt;"",$F$5-E294,"")</f>
      </c>
      <c r="E294" t="s" s="65">
        <f>IF(B294&lt;&gt;"",I294-F294+E293,"")</f>
      </c>
      <c r="F294" t="s" s="65">
        <f>IF(B294&lt;&gt;"",D293*$F$9/100/12,"")</f>
      </c>
      <c r="G294" t="s" s="65">
        <f>IF(B294&lt;&gt;"",G293+F294,"")</f>
      </c>
      <c r="H294" t="s" s="65">
        <f>IF(B294&lt;&gt;"",$F$16,"")</f>
      </c>
      <c r="I294" t="s" s="65">
        <f>IF(B294&lt;&gt;"",$F$15,"")</f>
      </c>
      <c r="J294" t="s" s="65">
        <f>IF(B294&lt;&gt;"",$F$17,"")</f>
      </c>
      <c r="K294" s="16"/>
    </row>
    <row r="295" ht="15" customHeight="1">
      <c r="A295" s="7"/>
      <c r="B295" t="s" s="65">
        <f>IF(AND(B294&gt;0,B294&lt;$F$7),B294+1,"")</f>
      </c>
      <c r="C295" t="s" s="65">
        <f>IF(B295&lt;&gt;"",DATE(YEAR(C294),MONTH(C294)+1,DAY(C294)),"")</f>
      </c>
      <c r="D295" t="s" s="65">
        <f>IF(B295&lt;&gt;"",$F$5-E295,"")</f>
      </c>
      <c r="E295" t="s" s="65">
        <f>IF(B295&lt;&gt;"",I295-F295+E294,"")</f>
      </c>
      <c r="F295" t="s" s="65">
        <f>IF(B295&lt;&gt;"",D294*$F$9/100/12,"")</f>
      </c>
      <c r="G295" t="s" s="65">
        <f>IF(B295&lt;&gt;"",G294+F295,"")</f>
      </c>
      <c r="H295" t="s" s="65">
        <f>IF(B295&lt;&gt;"",$F$16,"")</f>
      </c>
      <c r="I295" t="s" s="65">
        <f>IF(B295&lt;&gt;"",$F$15,"")</f>
      </c>
      <c r="J295" t="s" s="65">
        <f>IF(B295&lt;&gt;"",$F$17,"")</f>
      </c>
      <c r="K295" s="16"/>
    </row>
    <row r="296" ht="15" customHeight="1">
      <c r="A296" s="7"/>
      <c r="B296" t="s" s="65">
        <f>IF(AND(B295&gt;0,B295&lt;$F$7),B295+1,"")</f>
      </c>
      <c r="C296" t="s" s="65">
        <f>IF(B296&lt;&gt;"",DATE(YEAR(C295),MONTH(C295)+1,DAY(C295)),"")</f>
      </c>
      <c r="D296" t="s" s="65">
        <f>IF(B296&lt;&gt;"",$F$5-E296,"")</f>
      </c>
      <c r="E296" t="s" s="65">
        <f>IF(B296&lt;&gt;"",I296-F296+E295,"")</f>
      </c>
      <c r="F296" t="s" s="65">
        <f>IF(B296&lt;&gt;"",D295*$F$9/100/12,"")</f>
      </c>
      <c r="G296" t="s" s="65">
        <f>IF(B296&lt;&gt;"",G295+F296,"")</f>
      </c>
      <c r="H296" t="s" s="65">
        <f>IF(B296&lt;&gt;"",$F$16,"")</f>
      </c>
      <c r="I296" t="s" s="65">
        <f>IF(B296&lt;&gt;"",$F$15,"")</f>
      </c>
      <c r="J296" t="s" s="65">
        <f>IF(B296&lt;&gt;"",$F$17,"")</f>
      </c>
      <c r="K296" s="16"/>
    </row>
    <row r="297" ht="15" customHeight="1">
      <c r="A297" s="7"/>
      <c r="B297" t="s" s="65">
        <f>IF(AND(B296&gt;0,B296&lt;$F$7),B296+1,"")</f>
      </c>
      <c r="C297" t="s" s="65">
        <f>IF(B297&lt;&gt;"",DATE(YEAR(C296),MONTH(C296)+1,DAY(C296)),"")</f>
      </c>
      <c r="D297" t="s" s="65">
        <f>IF(B297&lt;&gt;"",$F$5-E297,"")</f>
      </c>
      <c r="E297" t="s" s="65">
        <f>IF(B297&lt;&gt;"",I297-F297+E296,"")</f>
      </c>
      <c r="F297" t="s" s="65">
        <f>IF(B297&lt;&gt;"",D296*$F$9/100/12,"")</f>
      </c>
      <c r="G297" t="s" s="65">
        <f>IF(B297&lt;&gt;"",G296+F297,"")</f>
      </c>
      <c r="H297" t="s" s="65">
        <f>IF(B297&lt;&gt;"",$F$16,"")</f>
      </c>
      <c r="I297" t="s" s="65">
        <f>IF(B297&lt;&gt;"",$F$15,"")</f>
      </c>
      <c r="J297" t="s" s="65">
        <f>IF(B297&lt;&gt;"",$F$17,"")</f>
      </c>
      <c r="K297" s="16"/>
    </row>
    <row r="298" ht="15" customHeight="1">
      <c r="A298" s="7"/>
      <c r="B298" t="s" s="65">
        <f>IF(AND(B297&gt;0,B297&lt;$F$7),B297+1,"")</f>
      </c>
      <c r="C298" t="s" s="65">
        <f>IF(B298&lt;&gt;"",DATE(YEAR(C297),MONTH(C297)+1,DAY(C297)),"")</f>
      </c>
      <c r="D298" t="s" s="65">
        <f>IF(B298&lt;&gt;"",$F$5-E298,"")</f>
      </c>
      <c r="E298" t="s" s="65">
        <f>IF(B298&lt;&gt;"",I298-F298+E297,"")</f>
      </c>
      <c r="F298" t="s" s="65">
        <f>IF(B298&lt;&gt;"",D297*$F$9/100/12,"")</f>
      </c>
      <c r="G298" t="s" s="65">
        <f>IF(B298&lt;&gt;"",G297+F298,"")</f>
      </c>
      <c r="H298" t="s" s="65">
        <f>IF(B298&lt;&gt;"",$F$16,"")</f>
      </c>
      <c r="I298" t="s" s="65">
        <f>IF(B298&lt;&gt;"",$F$15,"")</f>
      </c>
      <c r="J298" t="s" s="65">
        <f>IF(B298&lt;&gt;"",$F$17,"")</f>
      </c>
      <c r="K298" s="16"/>
    </row>
    <row r="299" ht="15" customHeight="1">
      <c r="A299" s="7"/>
      <c r="B299" t="s" s="65">
        <f>IF(AND(B298&gt;0,B298&lt;$F$7),B298+1,"")</f>
      </c>
      <c r="C299" t="s" s="65">
        <f>IF(B299&lt;&gt;"",DATE(YEAR(C298),MONTH(C298)+1,DAY(C298)),"")</f>
      </c>
      <c r="D299" t="s" s="65">
        <f>IF(B299&lt;&gt;"",$F$5-E299,"")</f>
      </c>
      <c r="E299" t="s" s="65">
        <f>IF(B299&lt;&gt;"",I299-F299+E298,"")</f>
      </c>
      <c r="F299" t="s" s="65">
        <f>IF(B299&lt;&gt;"",D298*$F$9/100/12,"")</f>
      </c>
      <c r="G299" t="s" s="65">
        <f>IF(B299&lt;&gt;"",G298+F299,"")</f>
      </c>
      <c r="H299" t="s" s="65">
        <f>IF(B299&lt;&gt;"",$F$16,"")</f>
      </c>
      <c r="I299" t="s" s="65">
        <f>IF(B299&lt;&gt;"",$F$15,"")</f>
      </c>
      <c r="J299" t="s" s="65">
        <f>IF(B299&lt;&gt;"",$F$17,"")</f>
      </c>
      <c r="K299" s="16"/>
    </row>
    <row r="300" ht="15" customHeight="1">
      <c r="A300" s="7"/>
      <c r="B300" t="s" s="65">
        <f>IF(AND(B299&gt;0,B299&lt;$F$7),B299+1,"")</f>
      </c>
      <c r="C300" t="s" s="65">
        <f>IF(B300&lt;&gt;"",DATE(YEAR(C299),MONTH(C299)+1,DAY(C299)),"")</f>
      </c>
      <c r="D300" t="s" s="65">
        <f>IF(B300&lt;&gt;"",$F$5-E300,"")</f>
      </c>
      <c r="E300" t="s" s="65">
        <f>IF(B300&lt;&gt;"",I300-F300+E299,"")</f>
      </c>
      <c r="F300" t="s" s="65">
        <f>IF(B300&lt;&gt;"",D299*$F$9/100/12,"")</f>
      </c>
      <c r="G300" t="s" s="65">
        <f>IF(B300&lt;&gt;"",G299+F300,"")</f>
      </c>
      <c r="H300" t="s" s="65">
        <f>IF(B300&lt;&gt;"",$F$16,"")</f>
      </c>
      <c r="I300" t="s" s="65">
        <f>IF(B300&lt;&gt;"",$F$15,"")</f>
      </c>
      <c r="J300" t="s" s="65">
        <f>IF(B300&lt;&gt;"",$F$17,"")</f>
      </c>
      <c r="K300" s="16"/>
    </row>
    <row r="301" ht="15" customHeight="1">
      <c r="A301" s="7"/>
      <c r="B301" t="s" s="65">
        <f>IF(AND(B300&gt;0,B300&lt;$F$7),B300+1,"")</f>
      </c>
      <c r="C301" t="s" s="65">
        <f>IF(B301&lt;&gt;"",DATE(YEAR(C300),MONTH(C300)+1,DAY(C300)),"")</f>
      </c>
      <c r="D301" t="s" s="65">
        <f>IF(B301&lt;&gt;"",$F$5-E301,"")</f>
      </c>
      <c r="E301" t="s" s="65">
        <f>IF(B301&lt;&gt;"",I301-F301+E300,"")</f>
      </c>
      <c r="F301" t="s" s="65">
        <f>IF(B301&lt;&gt;"",D300*$F$9/100/12,"")</f>
      </c>
      <c r="G301" t="s" s="65">
        <f>IF(B301&lt;&gt;"",G300+F301,"")</f>
      </c>
      <c r="H301" t="s" s="65">
        <f>IF(B301&lt;&gt;"",$F$16,"")</f>
      </c>
      <c r="I301" t="s" s="65">
        <f>IF(B301&lt;&gt;"",$F$15,"")</f>
      </c>
      <c r="J301" t="s" s="65">
        <f>IF(B301&lt;&gt;"",$F$17,"")</f>
      </c>
      <c r="K301" s="16"/>
    </row>
    <row r="302" ht="15" customHeight="1">
      <c r="A302" s="7"/>
      <c r="B302" t="s" s="65">
        <f>IF(AND(B301&gt;0,B301&lt;$F$7),B301+1,"")</f>
      </c>
      <c r="C302" t="s" s="65">
        <f>IF(B302&lt;&gt;"",DATE(YEAR(C301),MONTH(C301)+1,DAY(C301)),"")</f>
      </c>
      <c r="D302" t="s" s="65">
        <f>IF(B302&lt;&gt;"",$F$5-E302,"")</f>
      </c>
      <c r="E302" t="s" s="65">
        <f>IF(B302&lt;&gt;"",I302-F302+E301,"")</f>
      </c>
      <c r="F302" t="s" s="65">
        <f>IF(B302&lt;&gt;"",D301*$F$9/100/12,"")</f>
      </c>
      <c r="G302" t="s" s="65">
        <f>IF(B302&lt;&gt;"",G301+F302,"")</f>
      </c>
      <c r="H302" t="s" s="65">
        <f>IF(B302&lt;&gt;"",$F$16,"")</f>
      </c>
      <c r="I302" t="s" s="65">
        <f>IF(B302&lt;&gt;"",$F$15,"")</f>
      </c>
      <c r="J302" t="s" s="65">
        <f>IF(B302&lt;&gt;"",$F$17,"")</f>
      </c>
      <c r="K302" s="16"/>
    </row>
    <row r="303" ht="15" customHeight="1">
      <c r="A303" s="7"/>
      <c r="B303" t="s" s="65">
        <f>IF(AND(B302&gt;0,B302&lt;$F$7),B302+1,"")</f>
      </c>
      <c r="C303" t="s" s="65">
        <f>IF(B303&lt;&gt;"",DATE(YEAR(C302),MONTH(C302)+1,DAY(C302)),"")</f>
      </c>
      <c r="D303" t="s" s="65">
        <f>IF(B303&lt;&gt;"",$F$5-E303,"")</f>
      </c>
      <c r="E303" t="s" s="65">
        <f>IF(B303&lt;&gt;"",I303-F303+E302,"")</f>
      </c>
      <c r="F303" t="s" s="65">
        <f>IF(B303&lt;&gt;"",D302*$F$9/100/12,"")</f>
      </c>
      <c r="G303" t="s" s="65">
        <f>IF(B303&lt;&gt;"",G302+F303,"")</f>
      </c>
      <c r="H303" t="s" s="65">
        <f>IF(B303&lt;&gt;"",$F$16,"")</f>
      </c>
      <c r="I303" t="s" s="65">
        <f>IF(B303&lt;&gt;"",$F$15,"")</f>
      </c>
      <c r="J303" t="s" s="65">
        <f>IF(B303&lt;&gt;"",$F$17,"")</f>
      </c>
      <c r="K303" s="16"/>
    </row>
    <row r="304" ht="15" customHeight="1">
      <c r="A304" s="7"/>
      <c r="B304" t="s" s="65">
        <f>IF(AND(B303&gt;0,B303&lt;$F$7),B303+1,"")</f>
      </c>
      <c r="C304" t="s" s="65">
        <f>IF(B304&lt;&gt;"",DATE(YEAR(C303),MONTH(C303)+1,DAY(C303)),"")</f>
      </c>
      <c r="D304" t="s" s="65">
        <f>IF(B304&lt;&gt;"",$F$5-E304,"")</f>
      </c>
      <c r="E304" t="s" s="65">
        <f>IF(B304&lt;&gt;"",I304-F304+E303,"")</f>
      </c>
      <c r="F304" t="s" s="65">
        <f>IF(B304&lt;&gt;"",D303*$F$9/100/12,"")</f>
      </c>
      <c r="G304" t="s" s="65">
        <f>IF(B304&lt;&gt;"",G303+F304,"")</f>
      </c>
      <c r="H304" t="s" s="65">
        <f>IF(B304&lt;&gt;"",$F$16,"")</f>
      </c>
      <c r="I304" t="s" s="65">
        <f>IF(B304&lt;&gt;"",$F$15,"")</f>
      </c>
      <c r="J304" t="s" s="65">
        <f>IF(B304&lt;&gt;"",$F$17,"")</f>
      </c>
      <c r="K304" s="16"/>
    </row>
    <row r="305" ht="15" customHeight="1">
      <c r="A305" s="7"/>
      <c r="B305" t="s" s="65">
        <f>IF(AND(B304&gt;0,B304&lt;$F$7),B304+1,"")</f>
      </c>
      <c r="C305" t="s" s="65">
        <f>IF(B305&lt;&gt;"",DATE(YEAR(C304),MONTH(C304)+1,DAY(C304)),"")</f>
      </c>
      <c r="D305" t="s" s="65">
        <f>IF(B305&lt;&gt;"",$F$5-E305,"")</f>
      </c>
      <c r="E305" t="s" s="65">
        <f>IF(B305&lt;&gt;"",I305-F305+E304,"")</f>
      </c>
      <c r="F305" t="s" s="65">
        <f>IF(B305&lt;&gt;"",D304*$F$9/100/12,"")</f>
      </c>
      <c r="G305" t="s" s="65">
        <f>IF(B305&lt;&gt;"",G304+F305,"")</f>
      </c>
      <c r="H305" t="s" s="65">
        <f>IF(B305&lt;&gt;"",$F$16,"")</f>
      </c>
      <c r="I305" t="s" s="65">
        <f>IF(B305&lt;&gt;"",$F$15,"")</f>
      </c>
      <c r="J305" t="s" s="65">
        <f>IF(B305&lt;&gt;"",$F$17,"")</f>
      </c>
      <c r="K305" s="16"/>
    </row>
    <row r="306" ht="15" customHeight="1">
      <c r="A306" s="7"/>
      <c r="B306" t="s" s="65">
        <f>IF(AND(B305&gt;0,B305&lt;$F$7),B305+1,"")</f>
      </c>
      <c r="C306" t="s" s="65">
        <f>IF(B306&lt;&gt;"",DATE(YEAR(C305),MONTH(C305)+1,DAY(C305)),"")</f>
      </c>
      <c r="D306" t="s" s="65">
        <f>IF(B306&lt;&gt;"",$F$5-E306,"")</f>
      </c>
      <c r="E306" t="s" s="65">
        <f>IF(B306&lt;&gt;"",I306-F306+E305,"")</f>
      </c>
      <c r="F306" t="s" s="65">
        <f>IF(B306&lt;&gt;"",D305*$F$9/100/12,"")</f>
      </c>
      <c r="G306" t="s" s="65">
        <f>IF(B306&lt;&gt;"",G305+F306,"")</f>
      </c>
      <c r="H306" t="s" s="65">
        <f>IF(B306&lt;&gt;"",$F$16,"")</f>
      </c>
      <c r="I306" t="s" s="65">
        <f>IF(B306&lt;&gt;"",$F$15,"")</f>
      </c>
      <c r="J306" t="s" s="65">
        <f>IF(B306&lt;&gt;"",$F$17,"")</f>
      </c>
      <c r="K306" s="16"/>
    </row>
    <row r="307" ht="15" customHeight="1">
      <c r="A307" s="7"/>
      <c r="B307" t="s" s="65">
        <f>IF(AND(B306&gt;0,B306&lt;$F$7),B306+1,"")</f>
      </c>
      <c r="C307" t="s" s="65">
        <f>IF(B307&lt;&gt;"",DATE(YEAR(C306),MONTH(C306)+1,DAY(C306)),"")</f>
      </c>
      <c r="D307" t="s" s="65">
        <f>IF(B307&lt;&gt;"",$F$5-E307,"")</f>
      </c>
      <c r="E307" t="s" s="65">
        <f>IF(B307&lt;&gt;"",I307-F307+E306,"")</f>
      </c>
      <c r="F307" t="s" s="65">
        <f>IF(B307&lt;&gt;"",D306*$F$9/100/12,"")</f>
      </c>
      <c r="G307" t="s" s="65">
        <f>IF(B307&lt;&gt;"",G306+F307,"")</f>
      </c>
      <c r="H307" t="s" s="65">
        <f>IF(B307&lt;&gt;"",$F$16,"")</f>
      </c>
      <c r="I307" t="s" s="65">
        <f>IF(B307&lt;&gt;"",$F$15,"")</f>
      </c>
      <c r="J307" t="s" s="65">
        <f>IF(B307&lt;&gt;"",$F$17,"")</f>
      </c>
      <c r="K307" s="16"/>
    </row>
    <row r="308" ht="15" customHeight="1">
      <c r="A308" s="7"/>
      <c r="B308" t="s" s="65">
        <f>IF(AND(B307&gt;0,B307&lt;$F$7),B307+1,"")</f>
      </c>
      <c r="C308" t="s" s="65">
        <f>IF(B308&lt;&gt;"",DATE(YEAR(C307),MONTH(C307)+1,DAY(C307)),"")</f>
      </c>
      <c r="D308" t="s" s="65">
        <f>IF(B308&lt;&gt;"",$F$5-E308,"")</f>
      </c>
      <c r="E308" t="s" s="65">
        <f>IF(B308&lt;&gt;"",I308-F308+E307,"")</f>
      </c>
      <c r="F308" t="s" s="65">
        <f>IF(B308&lt;&gt;"",D307*$F$9/100/12,"")</f>
      </c>
      <c r="G308" t="s" s="65">
        <f>IF(B308&lt;&gt;"",G307+F308,"")</f>
      </c>
      <c r="H308" t="s" s="65">
        <f>IF(B308&lt;&gt;"",$F$16,"")</f>
      </c>
      <c r="I308" t="s" s="65">
        <f>IF(B308&lt;&gt;"",$F$15,"")</f>
      </c>
      <c r="J308" t="s" s="65">
        <f>IF(B308&lt;&gt;"",$F$17,"")</f>
      </c>
      <c r="K308" s="16"/>
    </row>
    <row r="309" ht="15" customHeight="1">
      <c r="A309" s="7"/>
      <c r="B309" t="s" s="65">
        <f>IF(AND(B308&gt;0,B308&lt;$F$7),B308+1,"")</f>
      </c>
      <c r="C309" t="s" s="65">
        <f>IF(B309&lt;&gt;"",DATE(YEAR(C308),MONTH(C308)+1,DAY(C308)),"")</f>
      </c>
      <c r="D309" t="s" s="65">
        <f>IF(B309&lt;&gt;"",$F$5-E309,"")</f>
      </c>
      <c r="E309" t="s" s="65">
        <f>IF(B309&lt;&gt;"",I309-F309+E308,"")</f>
      </c>
      <c r="F309" t="s" s="65">
        <f>IF(B309&lt;&gt;"",D308*$F$9/100/12,"")</f>
      </c>
      <c r="G309" t="s" s="65">
        <f>IF(B309&lt;&gt;"",G308+F309,"")</f>
      </c>
      <c r="H309" t="s" s="65">
        <f>IF(B309&lt;&gt;"",$F$16,"")</f>
      </c>
      <c r="I309" t="s" s="65">
        <f>IF(B309&lt;&gt;"",$F$15,"")</f>
      </c>
      <c r="J309" t="s" s="65">
        <f>IF(B309&lt;&gt;"",$F$17,"")</f>
      </c>
      <c r="K309" s="16"/>
    </row>
    <row r="310" ht="15" customHeight="1">
      <c r="A310" s="7"/>
      <c r="B310" t="s" s="65">
        <f>IF(AND(B309&gt;0,B309&lt;$F$7),B309+1,"")</f>
      </c>
      <c r="C310" t="s" s="65">
        <f>IF(B310&lt;&gt;"",DATE(YEAR(C309),MONTH(C309)+1,DAY(C309)),"")</f>
      </c>
      <c r="D310" t="s" s="65">
        <f>IF(B310&lt;&gt;"",$F$5-E310,"")</f>
      </c>
      <c r="E310" t="s" s="65">
        <f>IF(B310&lt;&gt;"",I310-F310+E309,"")</f>
      </c>
      <c r="F310" t="s" s="65">
        <f>IF(B310&lt;&gt;"",D309*$F$9/100/12,"")</f>
      </c>
      <c r="G310" t="s" s="65">
        <f>IF(B310&lt;&gt;"",G309+F310,"")</f>
      </c>
      <c r="H310" t="s" s="65">
        <f>IF(B310&lt;&gt;"",$F$16,"")</f>
      </c>
      <c r="I310" t="s" s="65">
        <f>IF(B310&lt;&gt;"",$F$15,"")</f>
      </c>
      <c r="J310" t="s" s="65">
        <f>IF(B310&lt;&gt;"",$F$17,"")</f>
      </c>
      <c r="K310" s="16"/>
    </row>
    <row r="311" ht="15" customHeight="1">
      <c r="A311" s="7"/>
      <c r="B311" t="s" s="65">
        <f>IF(AND(B310&gt;0,B310&lt;$F$7),B310+1,"")</f>
      </c>
      <c r="C311" t="s" s="65">
        <f>IF(B311&lt;&gt;"",DATE(YEAR(C310),MONTH(C310)+1,DAY(C310)),"")</f>
      </c>
      <c r="D311" t="s" s="65">
        <f>IF(B311&lt;&gt;"",$F$5-E311,"")</f>
      </c>
      <c r="E311" t="s" s="65">
        <f>IF(B311&lt;&gt;"",I311-F311+E310,"")</f>
      </c>
      <c r="F311" t="s" s="65">
        <f>IF(B311&lt;&gt;"",D310*$F$9/100/12,"")</f>
      </c>
      <c r="G311" t="s" s="65">
        <f>IF(B311&lt;&gt;"",G310+F311,"")</f>
      </c>
      <c r="H311" t="s" s="65">
        <f>IF(B311&lt;&gt;"",$F$16,"")</f>
      </c>
      <c r="I311" t="s" s="65">
        <f>IF(B311&lt;&gt;"",$F$15,"")</f>
      </c>
      <c r="J311" t="s" s="65">
        <f>IF(B311&lt;&gt;"",$F$17,"")</f>
      </c>
      <c r="K311" s="16"/>
    </row>
    <row r="312" ht="15" customHeight="1">
      <c r="A312" s="7"/>
      <c r="B312" t="s" s="65">
        <f>IF(AND(B311&gt;0,B311&lt;$F$7),B311+1,"")</f>
      </c>
      <c r="C312" t="s" s="65">
        <f>IF(B312&lt;&gt;"",DATE(YEAR(C311),MONTH(C311)+1,DAY(C311)),"")</f>
      </c>
      <c r="D312" t="s" s="65">
        <f>IF(B312&lt;&gt;"",$F$5-E312,"")</f>
      </c>
      <c r="E312" t="s" s="65">
        <f>IF(B312&lt;&gt;"",I312-F312+E311,"")</f>
      </c>
      <c r="F312" t="s" s="65">
        <f>IF(B312&lt;&gt;"",D311*$F$9/100/12,"")</f>
      </c>
      <c r="G312" t="s" s="65">
        <f>IF(B312&lt;&gt;"",G311+F312,"")</f>
      </c>
      <c r="H312" t="s" s="65">
        <f>IF(B312&lt;&gt;"",$F$16,"")</f>
      </c>
      <c r="I312" t="s" s="65">
        <f>IF(B312&lt;&gt;"",$F$15,"")</f>
      </c>
      <c r="J312" t="s" s="65">
        <f>IF(B312&lt;&gt;"",$F$17,"")</f>
      </c>
      <c r="K312" s="16"/>
    </row>
    <row r="313" ht="15" customHeight="1">
      <c r="A313" s="7"/>
      <c r="B313" t="s" s="65">
        <f>IF(AND(B312&gt;0,B312&lt;$F$7),B312+1,"")</f>
      </c>
      <c r="C313" t="s" s="65">
        <f>IF(B313&lt;&gt;"",DATE(YEAR(C312),MONTH(C312)+1,DAY(C312)),"")</f>
      </c>
      <c r="D313" t="s" s="65">
        <f>IF(B313&lt;&gt;"",$F$5-E313,"")</f>
      </c>
      <c r="E313" t="s" s="65">
        <f>IF(B313&lt;&gt;"",I313-F313+E312,"")</f>
      </c>
      <c r="F313" t="s" s="65">
        <f>IF(B313&lt;&gt;"",D312*$F$9/100/12,"")</f>
      </c>
      <c r="G313" t="s" s="65">
        <f>IF(B313&lt;&gt;"",G312+F313,"")</f>
      </c>
      <c r="H313" t="s" s="65">
        <f>IF(B313&lt;&gt;"",$F$16,"")</f>
      </c>
      <c r="I313" t="s" s="65">
        <f>IF(B313&lt;&gt;"",$F$15,"")</f>
      </c>
      <c r="J313" t="s" s="65">
        <f>IF(B313&lt;&gt;"",$F$17,"")</f>
      </c>
      <c r="K313" s="16"/>
    </row>
    <row r="314" ht="15" customHeight="1">
      <c r="A314" s="7"/>
      <c r="B314" t="s" s="65">
        <f>IF(AND(B313&gt;0,B313&lt;$F$7),B313+1,"")</f>
      </c>
      <c r="C314" t="s" s="65">
        <f>IF(B314&lt;&gt;"",DATE(YEAR(C313),MONTH(C313)+1,DAY(C313)),"")</f>
      </c>
      <c r="D314" t="s" s="65">
        <f>IF(B314&lt;&gt;"",$F$5-E314,"")</f>
      </c>
      <c r="E314" t="s" s="65">
        <f>IF(B314&lt;&gt;"",I314-F314+E313,"")</f>
      </c>
      <c r="F314" t="s" s="65">
        <f>IF(B314&lt;&gt;"",D313*$F$9/100/12,"")</f>
      </c>
      <c r="G314" t="s" s="65">
        <f>IF(B314&lt;&gt;"",G313+F314,"")</f>
      </c>
      <c r="H314" t="s" s="65">
        <f>IF(B314&lt;&gt;"",$F$16,"")</f>
      </c>
      <c r="I314" t="s" s="65">
        <f>IF(B314&lt;&gt;"",$F$15,"")</f>
      </c>
      <c r="J314" t="s" s="65">
        <f>IF(B314&lt;&gt;"",$F$17,"")</f>
      </c>
      <c r="K314" s="16"/>
    </row>
    <row r="315" ht="15" customHeight="1">
      <c r="A315" s="7"/>
      <c r="B315" t="s" s="65">
        <f>IF(AND(B314&gt;0,B314&lt;$F$7),B314+1,"")</f>
      </c>
      <c r="C315" t="s" s="65">
        <f>IF(B315&lt;&gt;"",DATE(YEAR(C314),MONTH(C314)+1,DAY(C314)),"")</f>
      </c>
      <c r="D315" t="s" s="65">
        <f>IF(B315&lt;&gt;"",$F$5-E315,"")</f>
      </c>
      <c r="E315" t="s" s="65">
        <f>IF(B315&lt;&gt;"",I315-F315+E314,"")</f>
      </c>
      <c r="F315" t="s" s="65">
        <f>IF(B315&lt;&gt;"",D314*$F$9/100/12,"")</f>
      </c>
      <c r="G315" t="s" s="65">
        <f>IF(B315&lt;&gt;"",G314+F315,"")</f>
      </c>
      <c r="H315" t="s" s="65">
        <f>IF(B315&lt;&gt;"",$F$16,"")</f>
      </c>
      <c r="I315" t="s" s="65">
        <f>IF(B315&lt;&gt;"",$F$15,"")</f>
      </c>
      <c r="J315" t="s" s="65">
        <f>IF(B315&lt;&gt;"",$F$17,"")</f>
      </c>
      <c r="K315" s="16"/>
    </row>
    <row r="316" ht="15" customHeight="1">
      <c r="A316" s="7"/>
      <c r="B316" t="s" s="65">
        <f>IF(AND(B315&gt;0,B315&lt;$F$7),B315+1,"")</f>
      </c>
      <c r="C316" t="s" s="65">
        <f>IF(B316&lt;&gt;"",DATE(YEAR(C315),MONTH(C315)+1,DAY(C315)),"")</f>
      </c>
      <c r="D316" t="s" s="65">
        <f>IF(B316&lt;&gt;"",$F$5-E316,"")</f>
      </c>
      <c r="E316" t="s" s="65">
        <f>IF(B316&lt;&gt;"",I316-F316+E315,"")</f>
      </c>
      <c r="F316" t="s" s="65">
        <f>IF(B316&lt;&gt;"",D315*$F$9/100/12,"")</f>
      </c>
      <c r="G316" t="s" s="65">
        <f>IF(B316&lt;&gt;"",G315+F316,"")</f>
      </c>
      <c r="H316" t="s" s="65">
        <f>IF(B316&lt;&gt;"",$F$16,"")</f>
      </c>
      <c r="I316" t="s" s="65">
        <f>IF(B316&lt;&gt;"",$F$15,"")</f>
      </c>
      <c r="J316" t="s" s="65">
        <f>IF(B316&lt;&gt;"",$F$17,"")</f>
      </c>
      <c r="K316" s="16"/>
    </row>
    <row r="317" ht="15" customHeight="1">
      <c r="A317" s="7"/>
      <c r="B317" t="s" s="65">
        <f>IF(AND(B316&gt;0,B316&lt;$F$7),B316+1,"")</f>
      </c>
      <c r="C317" t="s" s="65">
        <f>IF(B317&lt;&gt;"",DATE(YEAR(C316),MONTH(C316)+1,DAY(C316)),"")</f>
      </c>
      <c r="D317" t="s" s="65">
        <f>IF(B317&lt;&gt;"",$F$5-E317,"")</f>
      </c>
      <c r="E317" t="s" s="65">
        <f>IF(B317&lt;&gt;"",I317-F317+E316,"")</f>
      </c>
      <c r="F317" t="s" s="65">
        <f>IF(B317&lt;&gt;"",D316*$F$9/100/12,"")</f>
      </c>
      <c r="G317" t="s" s="65">
        <f>IF(B317&lt;&gt;"",G316+F317,"")</f>
      </c>
      <c r="H317" t="s" s="65">
        <f>IF(B317&lt;&gt;"",$F$16,"")</f>
      </c>
      <c r="I317" t="s" s="65">
        <f>IF(B317&lt;&gt;"",$F$15,"")</f>
      </c>
      <c r="J317" t="s" s="65">
        <f>IF(B317&lt;&gt;"",$F$17,"")</f>
      </c>
      <c r="K317" s="16"/>
    </row>
    <row r="318" ht="15" customHeight="1">
      <c r="A318" s="7"/>
      <c r="B318" t="s" s="65">
        <f>IF(AND(B317&gt;0,B317&lt;$F$7),B317+1,"")</f>
      </c>
      <c r="C318" t="s" s="65">
        <f>IF(B318&lt;&gt;"",DATE(YEAR(C317),MONTH(C317)+1,DAY(C317)),"")</f>
      </c>
      <c r="D318" t="s" s="65">
        <f>IF(B318&lt;&gt;"",$F$5-E318,"")</f>
      </c>
      <c r="E318" t="s" s="65">
        <f>IF(B318&lt;&gt;"",I318-F318+E317,"")</f>
      </c>
      <c r="F318" t="s" s="65">
        <f>IF(B318&lt;&gt;"",D317*$F$9/100/12,"")</f>
      </c>
      <c r="G318" t="s" s="65">
        <f>IF(B318&lt;&gt;"",G317+F318,"")</f>
      </c>
      <c r="H318" t="s" s="65">
        <f>IF(B318&lt;&gt;"",$F$16,"")</f>
      </c>
      <c r="I318" t="s" s="65">
        <f>IF(B318&lt;&gt;"",$F$15,"")</f>
      </c>
      <c r="J318" t="s" s="65">
        <f>IF(B318&lt;&gt;"",$F$17,"")</f>
      </c>
      <c r="K318" s="16"/>
    </row>
    <row r="319" ht="15" customHeight="1">
      <c r="A319" s="7"/>
      <c r="B319" t="s" s="65">
        <f>IF(AND(B318&gt;0,B318&lt;$F$7),B318+1,"")</f>
      </c>
      <c r="C319" t="s" s="65">
        <f>IF(B319&lt;&gt;"",DATE(YEAR(C318),MONTH(C318)+1,DAY(C318)),"")</f>
      </c>
      <c r="D319" t="s" s="65">
        <f>IF(B319&lt;&gt;"",$F$5-E319,"")</f>
      </c>
      <c r="E319" t="s" s="65">
        <f>IF(B319&lt;&gt;"",I319-F319+E318,"")</f>
      </c>
      <c r="F319" t="s" s="65">
        <f>IF(B319&lt;&gt;"",D318*$F$9/100/12,"")</f>
      </c>
      <c r="G319" t="s" s="65">
        <f>IF(B319&lt;&gt;"",G318+F319,"")</f>
      </c>
      <c r="H319" t="s" s="65">
        <f>IF(B319&lt;&gt;"",$F$16,"")</f>
      </c>
      <c r="I319" t="s" s="65">
        <f>IF(B319&lt;&gt;"",$F$15,"")</f>
      </c>
      <c r="J319" t="s" s="65">
        <f>IF(B319&lt;&gt;"",$F$17,"")</f>
      </c>
      <c r="K319" s="16"/>
    </row>
    <row r="320" ht="15" customHeight="1">
      <c r="A320" s="7"/>
      <c r="B320" t="s" s="65">
        <f>IF(AND(B319&gt;0,B319&lt;$F$7),B319+1,"")</f>
      </c>
      <c r="C320" t="s" s="65">
        <f>IF(B320&lt;&gt;"",DATE(YEAR(C319),MONTH(C319)+1,DAY(C319)),"")</f>
      </c>
      <c r="D320" t="s" s="65">
        <f>IF(B320&lt;&gt;"",$F$5-E320,"")</f>
      </c>
      <c r="E320" t="s" s="65">
        <f>IF(B320&lt;&gt;"",I320-F320+E319,"")</f>
      </c>
      <c r="F320" t="s" s="65">
        <f>IF(B320&lt;&gt;"",D319*$F$9/100/12,"")</f>
      </c>
      <c r="G320" t="s" s="65">
        <f>IF(B320&lt;&gt;"",G319+F320,"")</f>
      </c>
      <c r="H320" t="s" s="65">
        <f>IF(B320&lt;&gt;"",$F$16,"")</f>
      </c>
      <c r="I320" t="s" s="65">
        <f>IF(B320&lt;&gt;"",$F$15,"")</f>
      </c>
      <c r="J320" t="s" s="65">
        <f>IF(B320&lt;&gt;"",$F$17,"")</f>
      </c>
      <c r="K320" s="16"/>
    </row>
    <row r="321" ht="15" customHeight="1">
      <c r="A321" s="7"/>
      <c r="B321" t="s" s="65">
        <f>IF(AND(B320&gt;0,B320&lt;$F$7),B320+1,"")</f>
      </c>
      <c r="C321" t="s" s="65">
        <f>IF(B321&lt;&gt;"",DATE(YEAR(C320),MONTH(C320)+1,DAY(C320)),"")</f>
      </c>
      <c r="D321" t="s" s="65">
        <f>IF(B321&lt;&gt;"",$F$5-E321,"")</f>
      </c>
      <c r="E321" t="s" s="65">
        <f>IF(B321&lt;&gt;"",I321-F321+E320,"")</f>
      </c>
      <c r="F321" t="s" s="65">
        <f>IF(B321&lt;&gt;"",D320*$F$9/100/12,"")</f>
      </c>
      <c r="G321" t="s" s="65">
        <f>IF(B321&lt;&gt;"",G320+F321,"")</f>
      </c>
      <c r="H321" t="s" s="65">
        <f>IF(B321&lt;&gt;"",$F$16,"")</f>
      </c>
      <c r="I321" t="s" s="65">
        <f>IF(B321&lt;&gt;"",$F$15,"")</f>
      </c>
      <c r="J321" t="s" s="65">
        <f>IF(B321&lt;&gt;"",$F$17,"")</f>
      </c>
      <c r="K321" s="16"/>
    </row>
    <row r="322" ht="15" customHeight="1">
      <c r="A322" s="7"/>
      <c r="B322" t="s" s="65">
        <f>IF(AND(B321&gt;0,B321&lt;$F$7),B321+1,"")</f>
      </c>
      <c r="C322" t="s" s="65">
        <f>IF(B322&lt;&gt;"",DATE(YEAR(C321),MONTH(C321)+1,DAY(C321)),"")</f>
      </c>
      <c r="D322" t="s" s="65">
        <f>IF(B322&lt;&gt;"",$F$5-E322,"")</f>
      </c>
      <c r="E322" t="s" s="65">
        <f>IF(B322&lt;&gt;"",I322-F322+E321,"")</f>
      </c>
      <c r="F322" t="s" s="65">
        <f>IF(B322&lt;&gt;"",D321*$F$9/100/12,"")</f>
      </c>
      <c r="G322" t="s" s="65">
        <f>IF(B322&lt;&gt;"",G321+F322,"")</f>
      </c>
      <c r="H322" t="s" s="65">
        <f>IF(B322&lt;&gt;"",$F$16,"")</f>
      </c>
      <c r="I322" t="s" s="65">
        <f>IF(B322&lt;&gt;"",$F$15,"")</f>
      </c>
      <c r="J322" t="s" s="65">
        <f>IF(B322&lt;&gt;"",$F$17,"")</f>
      </c>
      <c r="K322" s="16"/>
    </row>
    <row r="323" ht="15" customHeight="1">
      <c r="A323" s="7"/>
      <c r="B323" t="s" s="65">
        <f>IF(AND(B322&gt;0,B322&lt;$F$7),B322+1,"")</f>
      </c>
      <c r="C323" t="s" s="65">
        <f>IF(B323&lt;&gt;"",DATE(YEAR(C322),MONTH(C322)+1,DAY(C322)),"")</f>
      </c>
      <c r="D323" t="s" s="65">
        <f>IF(B323&lt;&gt;"",$F$5-E323,"")</f>
      </c>
      <c r="E323" t="s" s="65">
        <f>IF(B323&lt;&gt;"",I323-F323+E322,"")</f>
      </c>
      <c r="F323" t="s" s="65">
        <f>IF(B323&lt;&gt;"",D322*$F$9/100/12,"")</f>
      </c>
      <c r="G323" t="s" s="65">
        <f>IF(B323&lt;&gt;"",G322+F323,"")</f>
      </c>
      <c r="H323" t="s" s="65">
        <f>IF(B323&lt;&gt;"",$F$16,"")</f>
      </c>
      <c r="I323" t="s" s="65">
        <f>IF(B323&lt;&gt;"",$F$15,"")</f>
      </c>
      <c r="J323" t="s" s="65">
        <f>IF(B323&lt;&gt;"",$F$17,"")</f>
      </c>
      <c r="K323" s="16"/>
    </row>
    <row r="324" ht="15" customHeight="1">
      <c r="A324" s="7"/>
      <c r="B324" t="s" s="65">
        <f>IF(AND(B323&gt;0,B323&lt;$F$7),B323+1,"")</f>
      </c>
      <c r="C324" t="s" s="65">
        <f>IF(B324&lt;&gt;"",DATE(YEAR(C323),MONTH(C323)+1,DAY(C323)),"")</f>
      </c>
      <c r="D324" t="s" s="65">
        <f>IF(B324&lt;&gt;"",$F$5-E324,"")</f>
      </c>
      <c r="E324" t="s" s="65">
        <f>IF(B324&lt;&gt;"",I324-F324+E323,"")</f>
      </c>
      <c r="F324" t="s" s="65">
        <f>IF(B324&lt;&gt;"",D323*$F$9/100/12,"")</f>
      </c>
      <c r="G324" t="s" s="65">
        <f>IF(B324&lt;&gt;"",G323+F324,"")</f>
      </c>
      <c r="H324" t="s" s="65">
        <f>IF(B324&lt;&gt;"",$F$16,"")</f>
      </c>
      <c r="I324" t="s" s="65">
        <f>IF(B324&lt;&gt;"",$F$15,"")</f>
      </c>
      <c r="J324" t="s" s="65">
        <f>IF(B324&lt;&gt;"",$F$17,"")</f>
      </c>
      <c r="K324" s="16"/>
    </row>
    <row r="325" ht="15" customHeight="1">
      <c r="A325" s="7"/>
      <c r="B325" t="s" s="65">
        <f>IF(AND(B324&gt;0,B324&lt;$F$7),B324+1,"")</f>
      </c>
      <c r="C325" t="s" s="65">
        <f>IF(B325&lt;&gt;"",DATE(YEAR(C324),MONTH(C324)+1,DAY(C324)),"")</f>
      </c>
      <c r="D325" t="s" s="65">
        <f>IF(B325&lt;&gt;"",$F$5-E325,"")</f>
      </c>
      <c r="E325" t="s" s="65">
        <f>IF(B325&lt;&gt;"",I325-F325+E324,"")</f>
      </c>
      <c r="F325" t="s" s="65">
        <f>IF(B325&lt;&gt;"",D324*$F$9/100/12,"")</f>
      </c>
      <c r="G325" t="s" s="65">
        <f>IF(B325&lt;&gt;"",G324+F325,"")</f>
      </c>
      <c r="H325" t="s" s="65">
        <f>IF(B325&lt;&gt;"",$F$16,"")</f>
      </c>
      <c r="I325" t="s" s="65">
        <f>IF(B325&lt;&gt;"",$F$15,"")</f>
      </c>
      <c r="J325" t="s" s="65">
        <f>IF(B325&lt;&gt;"",$F$17,"")</f>
      </c>
      <c r="K325" s="16"/>
    </row>
    <row r="326" ht="15" customHeight="1">
      <c r="A326" s="7"/>
      <c r="B326" t="s" s="65">
        <f>IF(AND(B325&gt;0,B325&lt;$F$7),B325+1,"")</f>
      </c>
      <c r="C326" t="s" s="65">
        <f>IF(B326&lt;&gt;"",DATE(YEAR(C325),MONTH(C325)+1,DAY(C325)),"")</f>
      </c>
      <c r="D326" t="s" s="65">
        <f>IF(B326&lt;&gt;"",$F$5-E326,"")</f>
      </c>
      <c r="E326" t="s" s="65">
        <f>IF(B326&lt;&gt;"",I326-F326+E325,"")</f>
      </c>
      <c r="F326" t="s" s="65">
        <f>IF(B326&lt;&gt;"",D325*$F$9/100/12,"")</f>
      </c>
      <c r="G326" t="s" s="65">
        <f>IF(B326&lt;&gt;"",G325+F326,"")</f>
      </c>
      <c r="H326" t="s" s="65">
        <f>IF(B326&lt;&gt;"",$F$16,"")</f>
      </c>
      <c r="I326" t="s" s="65">
        <f>IF(B326&lt;&gt;"",$F$15,"")</f>
      </c>
      <c r="J326" t="s" s="65">
        <f>IF(B326&lt;&gt;"",$F$17,"")</f>
      </c>
      <c r="K326" s="16"/>
    </row>
    <row r="327" ht="15" customHeight="1">
      <c r="A327" s="7"/>
      <c r="B327" t="s" s="65">
        <f>IF(AND(B326&gt;0,B326&lt;$F$7),B326+1,"")</f>
      </c>
      <c r="C327" t="s" s="65">
        <f>IF(B327&lt;&gt;"",DATE(YEAR(C326),MONTH(C326)+1,DAY(C326)),"")</f>
      </c>
      <c r="D327" t="s" s="65">
        <f>IF(B327&lt;&gt;"",$F$5-E327,"")</f>
      </c>
      <c r="E327" t="s" s="65">
        <f>IF(B327&lt;&gt;"",I327-F327+E326,"")</f>
      </c>
      <c r="F327" t="s" s="65">
        <f>IF(B327&lt;&gt;"",D326*$F$9/100/12,"")</f>
      </c>
      <c r="G327" t="s" s="65">
        <f>IF(B327&lt;&gt;"",G326+F327,"")</f>
      </c>
      <c r="H327" t="s" s="65">
        <f>IF(B327&lt;&gt;"",$F$16,"")</f>
      </c>
      <c r="I327" t="s" s="65">
        <f>IF(B327&lt;&gt;"",$F$15,"")</f>
      </c>
      <c r="J327" t="s" s="65">
        <f>IF(B327&lt;&gt;"",$F$17,"")</f>
      </c>
      <c r="K327" s="16"/>
    </row>
    <row r="328" ht="15" customHeight="1">
      <c r="A328" s="7"/>
      <c r="B328" t="s" s="65">
        <f>IF(AND(B327&gt;0,B327&lt;$F$7),B327+1,"")</f>
      </c>
      <c r="C328" t="s" s="65">
        <f>IF(B328&lt;&gt;"",DATE(YEAR(C327),MONTH(C327)+1,DAY(C327)),"")</f>
      </c>
      <c r="D328" t="s" s="65">
        <f>IF(B328&lt;&gt;"",$F$5-E328,"")</f>
      </c>
      <c r="E328" t="s" s="65">
        <f>IF(B328&lt;&gt;"",I328-F328+E327,"")</f>
      </c>
      <c r="F328" t="s" s="65">
        <f>IF(B328&lt;&gt;"",D327*$F$9/100/12,"")</f>
      </c>
      <c r="G328" t="s" s="65">
        <f>IF(B328&lt;&gt;"",G327+F328,"")</f>
      </c>
      <c r="H328" t="s" s="65">
        <f>IF(B328&lt;&gt;"",$F$16,"")</f>
      </c>
      <c r="I328" t="s" s="65">
        <f>IF(B328&lt;&gt;"",$F$15,"")</f>
      </c>
      <c r="J328" t="s" s="65">
        <f>IF(B328&lt;&gt;"",$F$17,"")</f>
      </c>
      <c r="K328" s="16"/>
    </row>
    <row r="329" ht="15" customHeight="1">
      <c r="A329" s="7"/>
      <c r="B329" t="s" s="65">
        <f>IF(AND(B328&gt;0,B328&lt;$F$7),B328+1,"")</f>
      </c>
      <c r="C329" t="s" s="65">
        <f>IF(B329&lt;&gt;"",DATE(YEAR(C328),MONTH(C328)+1,DAY(C328)),"")</f>
      </c>
      <c r="D329" t="s" s="65">
        <f>IF(B329&lt;&gt;"",$F$5-E329,"")</f>
      </c>
      <c r="E329" t="s" s="65">
        <f>IF(B329&lt;&gt;"",I329-F329+E328,"")</f>
      </c>
      <c r="F329" t="s" s="65">
        <f>IF(B329&lt;&gt;"",D328*$F$9/100/12,"")</f>
      </c>
      <c r="G329" t="s" s="65">
        <f>IF(B329&lt;&gt;"",G328+F329,"")</f>
      </c>
      <c r="H329" t="s" s="65">
        <f>IF(B329&lt;&gt;"",$F$16,"")</f>
      </c>
      <c r="I329" t="s" s="65">
        <f>IF(B329&lt;&gt;"",$F$15,"")</f>
      </c>
      <c r="J329" t="s" s="65">
        <f>IF(B329&lt;&gt;"",$F$17,"")</f>
      </c>
      <c r="K329" s="16"/>
    </row>
    <row r="330" ht="15" customHeight="1">
      <c r="A330" s="7"/>
      <c r="B330" t="s" s="65">
        <f>IF(AND(B329&gt;0,B329&lt;$F$7),B329+1,"")</f>
      </c>
      <c r="C330" t="s" s="65">
        <f>IF(B330&lt;&gt;"",DATE(YEAR(C329),MONTH(C329)+1,DAY(C329)),"")</f>
      </c>
      <c r="D330" t="s" s="65">
        <f>IF(B330&lt;&gt;"",$F$5-E330,"")</f>
      </c>
      <c r="E330" t="s" s="65">
        <f>IF(B330&lt;&gt;"",I330-F330+E329,"")</f>
      </c>
      <c r="F330" t="s" s="65">
        <f>IF(B330&lt;&gt;"",D329*$F$9/100/12,"")</f>
      </c>
      <c r="G330" t="s" s="65">
        <f>IF(B330&lt;&gt;"",G329+F330,"")</f>
      </c>
      <c r="H330" t="s" s="65">
        <f>IF(B330&lt;&gt;"",$F$16,"")</f>
      </c>
      <c r="I330" t="s" s="65">
        <f>IF(B330&lt;&gt;"",$F$15,"")</f>
      </c>
      <c r="J330" t="s" s="65">
        <f>IF(B330&lt;&gt;"",$F$17,"")</f>
      </c>
      <c r="K330" s="16"/>
    </row>
    <row r="331" ht="15" customHeight="1">
      <c r="A331" s="7"/>
      <c r="B331" t="s" s="65">
        <f>IF(AND(B330&gt;0,B330&lt;$F$7),B330+1,"")</f>
      </c>
      <c r="C331" t="s" s="65">
        <f>IF(B331&lt;&gt;"",DATE(YEAR(C330),MONTH(C330)+1,DAY(C330)),"")</f>
      </c>
      <c r="D331" t="s" s="65">
        <f>IF(B331&lt;&gt;"",$F$5-E331,"")</f>
      </c>
      <c r="E331" t="s" s="65">
        <f>IF(B331&lt;&gt;"",I331-F331+E330,"")</f>
      </c>
      <c r="F331" t="s" s="65">
        <f>IF(B331&lt;&gt;"",D330*$F$9/100/12,"")</f>
      </c>
      <c r="G331" t="s" s="65">
        <f>IF(B331&lt;&gt;"",G330+F331,"")</f>
      </c>
      <c r="H331" t="s" s="65">
        <f>IF(B331&lt;&gt;"",$F$16,"")</f>
      </c>
      <c r="I331" t="s" s="65">
        <f>IF(B331&lt;&gt;"",$F$15,"")</f>
      </c>
      <c r="J331" t="s" s="65">
        <f>IF(B331&lt;&gt;"",$F$17,"")</f>
      </c>
      <c r="K331" s="16"/>
    </row>
    <row r="332" ht="15" customHeight="1">
      <c r="A332" s="7"/>
      <c r="B332" t="s" s="65">
        <f>IF(AND(B331&gt;0,B331&lt;$F$7),B331+1,"")</f>
      </c>
      <c r="C332" t="s" s="65">
        <f>IF(B332&lt;&gt;"",DATE(YEAR(C331),MONTH(C331)+1,DAY(C331)),"")</f>
      </c>
      <c r="D332" t="s" s="65">
        <f>IF(B332&lt;&gt;"",$F$5-E332,"")</f>
      </c>
      <c r="E332" t="s" s="65">
        <f>IF(B332&lt;&gt;"",I332-F332+E331,"")</f>
      </c>
      <c r="F332" t="s" s="65">
        <f>IF(B332&lt;&gt;"",D331*$F$9/100/12,"")</f>
      </c>
      <c r="G332" t="s" s="65">
        <f>IF(B332&lt;&gt;"",G331+F332,"")</f>
      </c>
      <c r="H332" t="s" s="65">
        <f>IF(B332&lt;&gt;"",$F$16,"")</f>
      </c>
      <c r="I332" t="s" s="65">
        <f>IF(B332&lt;&gt;"",$F$15,"")</f>
      </c>
      <c r="J332" t="s" s="65">
        <f>IF(B332&lt;&gt;"",$F$17,"")</f>
      </c>
      <c r="K332" s="16"/>
    </row>
    <row r="333" ht="15" customHeight="1">
      <c r="A333" s="7"/>
      <c r="B333" t="s" s="65">
        <f>IF(AND(B332&gt;0,B332&lt;$F$7),B332+1,"")</f>
      </c>
      <c r="C333" t="s" s="65">
        <f>IF(B333&lt;&gt;"",DATE(YEAR(C332),MONTH(C332)+1,DAY(C332)),"")</f>
      </c>
      <c r="D333" t="s" s="65">
        <f>IF(B333&lt;&gt;"",$F$5-E333,"")</f>
      </c>
      <c r="E333" t="s" s="65">
        <f>IF(B333&lt;&gt;"",I333-F333+E332,"")</f>
      </c>
      <c r="F333" t="s" s="65">
        <f>IF(B333&lt;&gt;"",D332*$F$9/100/12,"")</f>
      </c>
      <c r="G333" t="s" s="65">
        <f>IF(B333&lt;&gt;"",G332+F333,"")</f>
      </c>
      <c r="H333" t="s" s="65">
        <f>IF(B333&lt;&gt;"",$F$16,"")</f>
      </c>
      <c r="I333" t="s" s="65">
        <f>IF(B333&lt;&gt;"",$F$15,"")</f>
      </c>
      <c r="J333" t="s" s="65">
        <f>IF(B333&lt;&gt;"",$F$17,"")</f>
      </c>
      <c r="K333" s="16"/>
    </row>
    <row r="334" ht="15" customHeight="1">
      <c r="A334" s="7"/>
      <c r="B334" t="s" s="65">
        <f>IF(AND(B333&gt;0,B333&lt;$F$7),B333+1,"")</f>
      </c>
      <c r="C334" t="s" s="65">
        <f>IF(B334&lt;&gt;"",DATE(YEAR(C333),MONTH(C333)+1,DAY(C333)),"")</f>
      </c>
      <c r="D334" t="s" s="65">
        <f>IF(B334&lt;&gt;"",$F$5-E334,"")</f>
      </c>
      <c r="E334" t="s" s="65">
        <f>IF(B334&lt;&gt;"",I334-F334+E333,"")</f>
      </c>
      <c r="F334" t="s" s="65">
        <f>IF(B334&lt;&gt;"",D333*$F$9/100/12,"")</f>
      </c>
      <c r="G334" t="s" s="65">
        <f>IF(B334&lt;&gt;"",G333+F334,"")</f>
      </c>
      <c r="H334" t="s" s="65">
        <f>IF(B334&lt;&gt;"",$F$16,"")</f>
      </c>
      <c r="I334" t="s" s="65">
        <f>IF(B334&lt;&gt;"",$F$15,"")</f>
      </c>
      <c r="J334" t="s" s="65">
        <f>IF(B334&lt;&gt;"",$F$17,"")</f>
      </c>
      <c r="K334" s="16"/>
    </row>
    <row r="335" ht="15" customHeight="1">
      <c r="A335" s="7"/>
      <c r="B335" t="s" s="65">
        <f>IF(AND(B334&gt;0,B334&lt;$F$7),B334+1,"")</f>
      </c>
      <c r="C335" t="s" s="65">
        <f>IF(B335&lt;&gt;"",DATE(YEAR(C334),MONTH(C334)+1,DAY(C334)),"")</f>
      </c>
      <c r="D335" t="s" s="65">
        <f>IF(B335&lt;&gt;"",$F$5-E335,"")</f>
      </c>
      <c r="E335" t="s" s="65">
        <f>IF(B335&lt;&gt;"",I335-F335+E334,"")</f>
      </c>
      <c r="F335" t="s" s="65">
        <f>IF(B335&lt;&gt;"",D334*$F$9/100/12,"")</f>
      </c>
      <c r="G335" t="s" s="65">
        <f>IF(B335&lt;&gt;"",G334+F335,"")</f>
      </c>
      <c r="H335" t="s" s="65">
        <f>IF(B335&lt;&gt;"",$F$16,"")</f>
      </c>
      <c r="I335" t="s" s="65">
        <f>IF(B335&lt;&gt;"",$F$15,"")</f>
      </c>
      <c r="J335" t="s" s="65">
        <f>IF(B335&lt;&gt;"",$F$17,"")</f>
      </c>
      <c r="K335" s="16"/>
    </row>
    <row r="336" ht="15" customHeight="1">
      <c r="A336" s="7"/>
      <c r="B336" t="s" s="65">
        <f>IF(AND(B335&gt;0,B335&lt;$F$7),B335+1,"")</f>
      </c>
      <c r="C336" t="s" s="65">
        <f>IF(B336&lt;&gt;"",DATE(YEAR(C335),MONTH(C335)+1,DAY(C335)),"")</f>
      </c>
      <c r="D336" t="s" s="65">
        <f>IF(B336&lt;&gt;"",$F$5-E336,"")</f>
      </c>
      <c r="E336" t="s" s="65">
        <f>IF(B336&lt;&gt;"",I336-F336+E335,"")</f>
      </c>
      <c r="F336" t="s" s="65">
        <f>IF(B336&lt;&gt;"",D335*$F$9/100/12,"")</f>
      </c>
      <c r="G336" t="s" s="65">
        <f>IF(B336&lt;&gt;"",G335+F336,"")</f>
      </c>
      <c r="H336" t="s" s="65">
        <f>IF(B336&lt;&gt;"",$F$16,"")</f>
      </c>
      <c r="I336" t="s" s="65">
        <f>IF(B336&lt;&gt;"",$F$15,"")</f>
      </c>
      <c r="J336" t="s" s="65">
        <f>IF(B336&lt;&gt;"",$F$17,"")</f>
      </c>
      <c r="K336" s="16"/>
    </row>
    <row r="337" ht="15" customHeight="1">
      <c r="A337" s="7"/>
      <c r="B337" t="s" s="65">
        <f>IF(AND(B336&gt;0,B336&lt;$F$7),B336+1,"")</f>
      </c>
      <c r="C337" t="s" s="65">
        <f>IF(B337&lt;&gt;"",DATE(YEAR(C336),MONTH(C336)+1,DAY(C336)),"")</f>
      </c>
      <c r="D337" t="s" s="65">
        <f>IF(B337&lt;&gt;"",$F$5-E337,"")</f>
      </c>
      <c r="E337" t="s" s="65">
        <f>IF(B337&lt;&gt;"",I337-F337+E336,"")</f>
      </c>
      <c r="F337" t="s" s="65">
        <f>IF(B337&lt;&gt;"",D336*$F$9/100/12,"")</f>
      </c>
      <c r="G337" t="s" s="65">
        <f>IF(B337&lt;&gt;"",G336+F337,"")</f>
      </c>
      <c r="H337" t="s" s="65">
        <f>IF(B337&lt;&gt;"",$F$16,"")</f>
      </c>
      <c r="I337" t="s" s="65">
        <f>IF(B337&lt;&gt;"",$F$15,"")</f>
      </c>
      <c r="J337" t="s" s="65">
        <f>IF(B337&lt;&gt;"",$F$17,"")</f>
      </c>
      <c r="K337" s="16"/>
    </row>
    <row r="338" ht="15" customHeight="1">
      <c r="A338" s="7"/>
      <c r="B338" t="s" s="65">
        <f>IF(AND(B337&gt;0,B337&lt;$F$7),B337+1,"")</f>
      </c>
      <c r="C338" t="s" s="65">
        <f>IF(B338&lt;&gt;"",DATE(YEAR(C337),MONTH(C337)+1,DAY(C337)),"")</f>
      </c>
      <c r="D338" t="s" s="65">
        <f>IF(B338&lt;&gt;"",$F$5-E338,"")</f>
      </c>
      <c r="E338" t="s" s="65">
        <f>IF(B338&lt;&gt;"",I338-F338+E337,"")</f>
      </c>
      <c r="F338" t="s" s="65">
        <f>IF(B338&lt;&gt;"",D337*$F$9/100/12,"")</f>
      </c>
      <c r="G338" t="s" s="65">
        <f>IF(B338&lt;&gt;"",G337+F338,"")</f>
      </c>
      <c r="H338" t="s" s="65">
        <f>IF(B338&lt;&gt;"",$F$16,"")</f>
      </c>
      <c r="I338" t="s" s="65">
        <f>IF(B338&lt;&gt;"",$F$15,"")</f>
      </c>
      <c r="J338" t="s" s="65">
        <f>IF(B338&lt;&gt;"",$F$17,"")</f>
      </c>
      <c r="K338" s="16"/>
    </row>
    <row r="339" ht="15" customHeight="1">
      <c r="A339" s="7"/>
      <c r="B339" t="s" s="65">
        <f>IF(AND(B338&gt;0,B338&lt;$F$7),B338+1,"")</f>
      </c>
      <c r="C339" t="s" s="65">
        <f>IF(B339&lt;&gt;"",DATE(YEAR(C338),MONTH(C338)+1,DAY(C338)),"")</f>
      </c>
      <c r="D339" t="s" s="65">
        <f>IF(B339&lt;&gt;"",$F$5-E339,"")</f>
      </c>
      <c r="E339" t="s" s="65">
        <f>IF(B339&lt;&gt;"",I339-F339+E338,"")</f>
      </c>
      <c r="F339" t="s" s="65">
        <f>IF(B339&lt;&gt;"",D338*$F$9/100/12,"")</f>
      </c>
      <c r="G339" t="s" s="65">
        <f>IF(B339&lt;&gt;"",G338+F339,"")</f>
      </c>
      <c r="H339" t="s" s="65">
        <f>IF(B339&lt;&gt;"",$F$16,"")</f>
      </c>
      <c r="I339" t="s" s="65">
        <f>IF(B339&lt;&gt;"",$F$15,"")</f>
      </c>
      <c r="J339" t="s" s="65">
        <f>IF(B339&lt;&gt;"",$F$17,"")</f>
      </c>
      <c r="K339" s="16"/>
    </row>
    <row r="340" ht="15" customHeight="1">
      <c r="A340" s="7"/>
      <c r="B340" t="s" s="65">
        <f>IF(AND(B339&gt;0,B339&lt;$F$7),B339+1,"")</f>
      </c>
      <c r="C340" t="s" s="65">
        <f>IF(B340&lt;&gt;"",DATE(YEAR(C339),MONTH(C339)+1,DAY(C339)),"")</f>
      </c>
      <c r="D340" t="s" s="65">
        <f>IF(B340&lt;&gt;"",$F$5-E340,"")</f>
      </c>
      <c r="E340" t="s" s="65">
        <f>IF(B340&lt;&gt;"",I340-F340+E339,"")</f>
      </c>
      <c r="F340" t="s" s="65">
        <f>IF(B340&lt;&gt;"",D339*$F$9/100/12,"")</f>
      </c>
      <c r="G340" t="s" s="65">
        <f>IF(B340&lt;&gt;"",G339+F340,"")</f>
      </c>
      <c r="H340" t="s" s="65">
        <f>IF(B340&lt;&gt;"",$F$16,"")</f>
      </c>
      <c r="I340" t="s" s="65">
        <f>IF(B340&lt;&gt;"",$F$15,"")</f>
      </c>
      <c r="J340" t="s" s="65">
        <f>IF(B340&lt;&gt;"",$F$17,"")</f>
      </c>
      <c r="K340" s="16"/>
    </row>
    <row r="341" ht="15" customHeight="1">
      <c r="A341" s="7"/>
      <c r="B341" t="s" s="65">
        <f>IF(AND(B340&gt;0,B340&lt;$F$7),B340+1,"")</f>
      </c>
      <c r="C341" t="s" s="65">
        <f>IF(B341&lt;&gt;"",DATE(YEAR(C340),MONTH(C340)+1,DAY(C340)),"")</f>
      </c>
      <c r="D341" t="s" s="65">
        <f>IF(B341&lt;&gt;"",$F$5-E341,"")</f>
      </c>
      <c r="E341" t="s" s="65">
        <f>IF(B341&lt;&gt;"",I341-F341+E340,"")</f>
      </c>
      <c r="F341" t="s" s="65">
        <f>IF(B341&lt;&gt;"",D340*$F$9/100/12,"")</f>
      </c>
      <c r="G341" t="s" s="65">
        <f>IF(B341&lt;&gt;"",G340+F341,"")</f>
      </c>
      <c r="H341" t="s" s="65">
        <f>IF(B341&lt;&gt;"",$F$16,"")</f>
      </c>
      <c r="I341" t="s" s="65">
        <f>IF(B341&lt;&gt;"",$F$15,"")</f>
      </c>
      <c r="J341" t="s" s="65">
        <f>IF(B341&lt;&gt;"",$F$17,"")</f>
      </c>
      <c r="K341" s="16"/>
    </row>
    <row r="342" ht="15" customHeight="1">
      <c r="A342" s="7"/>
      <c r="B342" t="s" s="65">
        <f>IF(AND(B341&gt;0,B341&lt;$F$7),B341+1,"")</f>
      </c>
      <c r="C342" t="s" s="65">
        <f>IF(B342&lt;&gt;"",DATE(YEAR(C341),MONTH(C341)+1,DAY(C341)),"")</f>
      </c>
      <c r="D342" t="s" s="65">
        <f>IF(B342&lt;&gt;"",$F$5-E342,"")</f>
      </c>
      <c r="E342" t="s" s="65">
        <f>IF(B342&lt;&gt;"",I342-F342+E341,"")</f>
      </c>
      <c r="F342" t="s" s="65">
        <f>IF(B342&lt;&gt;"",D341*$F$9/100/12,"")</f>
      </c>
      <c r="G342" t="s" s="65">
        <f>IF(B342&lt;&gt;"",G341+F342,"")</f>
      </c>
      <c r="H342" t="s" s="65">
        <f>IF(B342&lt;&gt;"",$F$16,"")</f>
      </c>
      <c r="I342" t="s" s="65">
        <f>IF(B342&lt;&gt;"",$F$15,"")</f>
      </c>
      <c r="J342" t="s" s="65">
        <f>IF(B342&lt;&gt;"",$F$17,"")</f>
      </c>
      <c r="K342" s="16"/>
    </row>
    <row r="343" ht="15" customHeight="1">
      <c r="A343" s="7"/>
      <c r="B343" t="s" s="65">
        <f>IF(AND(B342&gt;0,B342&lt;$F$7),B342+1,"")</f>
      </c>
      <c r="C343" t="s" s="65">
        <f>IF(B343&lt;&gt;"",DATE(YEAR(C342),MONTH(C342)+1,DAY(C342)),"")</f>
      </c>
      <c r="D343" t="s" s="65">
        <f>IF(B343&lt;&gt;"",$F$5-E343,"")</f>
      </c>
      <c r="E343" t="s" s="65">
        <f>IF(B343&lt;&gt;"",I343-F343+E342,"")</f>
      </c>
      <c r="F343" t="s" s="65">
        <f>IF(B343&lt;&gt;"",D342*$F$9/100/12,"")</f>
      </c>
      <c r="G343" t="s" s="65">
        <f>IF(B343&lt;&gt;"",G342+F343,"")</f>
      </c>
      <c r="H343" t="s" s="65">
        <f>IF(B343&lt;&gt;"",$F$16,"")</f>
      </c>
      <c r="I343" t="s" s="65">
        <f>IF(B343&lt;&gt;"",$F$15,"")</f>
      </c>
      <c r="J343" t="s" s="65">
        <f>IF(B343&lt;&gt;"",$F$17,"")</f>
      </c>
      <c r="K343" s="16"/>
    </row>
    <row r="344" ht="15" customHeight="1">
      <c r="A344" s="7"/>
      <c r="B344" t="s" s="65">
        <f>IF(AND(B343&gt;0,B343&lt;$F$7),B343+1,"")</f>
      </c>
      <c r="C344" t="s" s="65">
        <f>IF(B344&lt;&gt;"",DATE(YEAR(C343),MONTH(C343)+1,DAY(C343)),"")</f>
      </c>
      <c r="D344" t="s" s="65">
        <f>IF(B344&lt;&gt;"",$F$5-E344,"")</f>
      </c>
      <c r="E344" t="s" s="65">
        <f>IF(B344&lt;&gt;"",I344-F344+E343,"")</f>
      </c>
      <c r="F344" t="s" s="65">
        <f>IF(B344&lt;&gt;"",D343*$F$9/100/12,"")</f>
      </c>
      <c r="G344" t="s" s="65">
        <f>IF(B344&lt;&gt;"",G343+F344,"")</f>
      </c>
      <c r="H344" t="s" s="65">
        <f>IF(B344&lt;&gt;"",$F$16,"")</f>
      </c>
      <c r="I344" t="s" s="65">
        <f>IF(B344&lt;&gt;"",$F$15,"")</f>
      </c>
      <c r="J344" t="s" s="65">
        <f>IF(B344&lt;&gt;"",$F$17,"")</f>
      </c>
      <c r="K344" s="16"/>
    </row>
    <row r="345" ht="15" customHeight="1">
      <c r="A345" s="7"/>
      <c r="B345" t="s" s="65">
        <f>IF(AND(B344&gt;0,B344&lt;$F$7),B344+1,"")</f>
      </c>
      <c r="C345" t="s" s="65">
        <f>IF(B345&lt;&gt;"",DATE(YEAR(C344),MONTH(C344)+1,DAY(C344)),"")</f>
      </c>
      <c r="D345" t="s" s="65">
        <f>IF(B345&lt;&gt;"",$F$5-E345,"")</f>
      </c>
      <c r="E345" t="s" s="65">
        <f>IF(B345&lt;&gt;"",I345-F345+E344,"")</f>
      </c>
      <c r="F345" t="s" s="65">
        <f>IF(B345&lt;&gt;"",D344*$F$9/100/12,"")</f>
      </c>
      <c r="G345" t="s" s="65">
        <f>IF(B345&lt;&gt;"",G344+F345,"")</f>
      </c>
      <c r="H345" t="s" s="65">
        <f>IF(B345&lt;&gt;"",$F$16,"")</f>
      </c>
      <c r="I345" t="s" s="65">
        <f>IF(B345&lt;&gt;"",$F$15,"")</f>
      </c>
      <c r="J345" t="s" s="65">
        <f>IF(B345&lt;&gt;"",$F$17,"")</f>
      </c>
      <c r="K345" s="16"/>
    </row>
    <row r="346" ht="15" customHeight="1">
      <c r="A346" s="7"/>
      <c r="B346" t="s" s="65">
        <f>IF(AND(B345&gt;0,B345&lt;$F$7),B345+1,"")</f>
      </c>
      <c r="C346" t="s" s="65">
        <f>IF(B346&lt;&gt;"",DATE(YEAR(C345),MONTH(C345)+1,DAY(C345)),"")</f>
      </c>
      <c r="D346" t="s" s="65">
        <f>IF(B346&lt;&gt;"",$F$5-E346,"")</f>
      </c>
      <c r="E346" t="s" s="65">
        <f>IF(B346&lt;&gt;"",I346-F346+E345,"")</f>
      </c>
      <c r="F346" t="s" s="65">
        <f>IF(B346&lt;&gt;"",D345*$F$9/100/12,"")</f>
      </c>
      <c r="G346" t="s" s="65">
        <f>IF(B346&lt;&gt;"",G345+F346,"")</f>
      </c>
      <c r="H346" t="s" s="65">
        <f>IF(B346&lt;&gt;"",$F$16,"")</f>
      </c>
      <c r="I346" t="s" s="65">
        <f>IF(B346&lt;&gt;"",$F$15,"")</f>
      </c>
      <c r="J346" t="s" s="65">
        <f>IF(B346&lt;&gt;"",$F$17,"")</f>
      </c>
      <c r="K346" s="16"/>
    </row>
    <row r="347" ht="15" customHeight="1">
      <c r="A347" s="7"/>
      <c r="B347" t="s" s="65">
        <f>IF(AND(B346&gt;0,B346&lt;$F$7),B346+1,"")</f>
      </c>
      <c r="C347" t="s" s="65">
        <f>IF(B347&lt;&gt;"",DATE(YEAR(C346),MONTH(C346)+1,DAY(C346)),"")</f>
      </c>
      <c r="D347" t="s" s="65">
        <f>IF(B347&lt;&gt;"",$F$5-E347,"")</f>
      </c>
      <c r="E347" t="s" s="65">
        <f>IF(B347&lt;&gt;"",I347-F347+E346,"")</f>
      </c>
      <c r="F347" t="s" s="65">
        <f>IF(B347&lt;&gt;"",D346*$F$9/100/12,"")</f>
      </c>
      <c r="G347" t="s" s="65">
        <f>IF(B347&lt;&gt;"",G346+F347,"")</f>
      </c>
      <c r="H347" t="s" s="65">
        <f>IF(B347&lt;&gt;"",$F$16,"")</f>
      </c>
      <c r="I347" t="s" s="65">
        <f>IF(B347&lt;&gt;"",$F$15,"")</f>
      </c>
      <c r="J347" t="s" s="65">
        <f>IF(B347&lt;&gt;"",$F$17,"")</f>
      </c>
      <c r="K347" s="16"/>
    </row>
    <row r="348" ht="15" customHeight="1">
      <c r="A348" s="7"/>
      <c r="B348" t="s" s="65">
        <f>IF(AND(B347&gt;0,B347&lt;$F$7),B347+1,"")</f>
      </c>
      <c r="C348" t="s" s="65">
        <f>IF(B348&lt;&gt;"",DATE(YEAR(C347),MONTH(C347)+1,DAY(C347)),"")</f>
      </c>
      <c r="D348" t="s" s="65">
        <f>IF(B348&lt;&gt;"",$F$5-E348,"")</f>
      </c>
      <c r="E348" t="s" s="65">
        <f>IF(B348&lt;&gt;"",I348-F348+E347,"")</f>
      </c>
      <c r="F348" t="s" s="65">
        <f>IF(B348&lt;&gt;"",D347*$F$9/100/12,"")</f>
      </c>
      <c r="G348" t="s" s="65">
        <f>IF(B348&lt;&gt;"",G347+F348,"")</f>
      </c>
      <c r="H348" t="s" s="65">
        <f>IF(B348&lt;&gt;"",$F$16,"")</f>
      </c>
      <c r="I348" t="s" s="65">
        <f>IF(B348&lt;&gt;"",$F$15,"")</f>
      </c>
      <c r="J348" t="s" s="65">
        <f>IF(B348&lt;&gt;"",$F$17,"")</f>
      </c>
      <c r="K348" s="16"/>
    </row>
    <row r="349" ht="15" customHeight="1">
      <c r="A349" s="7"/>
      <c r="B349" t="s" s="65">
        <f>IF(AND(B348&gt;0,B348&lt;$F$7),B348+1,"")</f>
      </c>
      <c r="C349" t="s" s="65">
        <f>IF(B349&lt;&gt;"",DATE(YEAR(C348),MONTH(C348)+1,DAY(C348)),"")</f>
      </c>
      <c r="D349" t="s" s="65">
        <f>IF(B349&lt;&gt;"",$F$5-E349,"")</f>
      </c>
      <c r="E349" t="s" s="65">
        <f>IF(B349&lt;&gt;"",I349-F349+E348,"")</f>
      </c>
      <c r="F349" t="s" s="65">
        <f>IF(B349&lt;&gt;"",D348*$F$9/100/12,"")</f>
      </c>
      <c r="G349" t="s" s="65">
        <f>IF(B349&lt;&gt;"",G348+F349,"")</f>
      </c>
      <c r="H349" t="s" s="65">
        <f>IF(B349&lt;&gt;"",$F$16,"")</f>
      </c>
      <c r="I349" t="s" s="65">
        <f>IF(B349&lt;&gt;"",$F$15,"")</f>
      </c>
      <c r="J349" t="s" s="65">
        <f>IF(B349&lt;&gt;"",$F$17,"")</f>
      </c>
      <c r="K349" s="16"/>
    </row>
    <row r="350" ht="15" customHeight="1">
      <c r="A350" s="7"/>
      <c r="B350" t="s" s="65">
        <f>IF(AND(B349&gt;0,B349&lt;$F$7),B349+1,"")</f>
      </c>
      <c r="C350" t="s" s="65">
        <f>IF(B350&lt;&gt;"",DATE(YEAR(C349),MONTH(C349)+1,DAY(C349)),"")</f>
      </c>
      <c r="D350" t="s" s="65">
        <f>IF(B350&lt;&gt;"",$F$5-E350,"")</f>
      </c>
      <c r="E350" t="s" s="65">
        <f>IF(B350&lt;&gt;"",I350-F350+E349,"")</f>
      </c>
      <c r="F350" t="s" s="65">
        <f>IF(B350&lt;&gt;"",D349*$F$9/100/12,"")</f>
      </c>
      <c r="G350" t="s" s="65">
        <f>IF(B350&lt;&gt;"",G349+F350,"")</f>
      </c>
      <c r="H350" t="s" s="65">
        <f>IF(B350&lt;&gt;"",$F$16,"")</f>
      </c>
      <c r="I350" t="s" s="65">
        <f>IF(B350&lt;&gt;"",$F$15,"")</f>
      </c>
      <c r="J350" t="s" s="65">
        <f>IF(B350&lt;&gt;"",$F$17,"")</f>
      </c>
      <c r="K350" s="16"/>
    </row>
    <row r="351" ht="15" customHeight="1">
      <c r="A351" s="7"/>
      <c r="B351" t="s" s="65">
        <f>IF(AND(B350&gt;0,B350&lt;$F$7),B350+1,"")</f>
      </c>
      <c r="C351" t="s" s="65">
        <f>IF(B351&lt;&gt;"",DATE(YEAR(C350),MONTH(C350)+1,DAY(C350)),"")</f>
      </c>
      <c r="D351" t="s" s="65">
        <f>IF(B351&lt;&gt;"",$F$5-E351,"")</f>
      </c>
      <c r="E351" t="s" s="65">
        <f>IF(B351&lt;&gt;"",I351-F351+E350,"")</f>
      </c>
      <c r="F351" t="s" s="65">
        <f>IF(B351&lt;&gt;"",D350*$F$9/100/12,"")</f>
      </c>
      <c r="G351" t="s" s="65">
        <f>IF(B351&lt;&gt;"",G350+F351,"")</f>
      </c>
      <c r="H351" t="s" s="65">
        <f>IF(B351&lt;&gt;"",$F$16,"")</f>
      </c>
      <c r="I351" t="s" s="65">
        <f>IF(B351&lt;&gt;"",$F$15,"")</f>
      </c>
      <c r="J351" t="s" s="65">
        <f>IF(B351&lt;&gt;"",$F$17,"")</f>
      </c>
      <c r="K351" s="16"/>
    </row>
    <row r="352" ht="15" customHeight="1">
      <c r="A352" s="7"/>
      <c r="B352" t="s" s="65">
        <f>IF(AND(B351&gt;0,B351&lt;$F$7),B351+1,"")</f>
      </c>
      <c r="C352" t="s" s="65">
        <f>IF(B352&lt;&gt;"",DATE(YEAR(C351),MONTH(C351)+1,DAY(C351)),"")</f>
      </c>
      <c r="D352" t="s" s="65">
        <f>IF(B352&lt;&gt;"",$F$5-E352,"")</f>
      </c>
      <c r="E352" t="s" s="65">
        <f>IF(B352&lt;&gt;"",I352-F352+E351,"")</f>
      </c>
      <c r="F352" t="s" s="65">
        <f>IF(B352&lt;&gt;"",D351*$F$9/100/12,"")</f>
      </c>
      <c r="G352" t="s" s="65">
        <f>IF(B352&lt;&gt;"",G351+F352,"")</f>
      </c>
      <c r="H352" t="s" s="65">
        <f>IF(B352&lt;&gt;"",$F$16,"")</f>
      </c>
      <c r="I352" t="s" s="65">
        <f>IF(B352&lt;&gt;"",$F$15,"")</f>
      </c>
      <c r="J352" t="s" s="65">
        <f>IF(B352&lt;&gt;"",$F$17,"")</f>
      </c>
      <c r="K352" s="16"/>
    </row>
    <row r="353" ht="15" customHeight="1">
      <c r="A353" s="7"/>
      <c r="B353" t="s" s="65">
        <f>IF(AND(B352&gt;0,B352&lt;$F$7),B352+1,"")</f>
      </c>
      <c r="C353" t="s" s="65">
        <f>IF(B353&lt;&gt;"",DATE(YEAR(C352),MONTH(C352)+1,DAY(C352)),"")</f>
      </c>
      <c r="D353" t="s" s="65">
        <f>IF(B353&lt;&gt;"",$F$5-E353,"")</f>
      </c>
      <c r="E353" t="s" s="65">
        <f>IF(B353&lt;&gt;"",I353-F353+E352,"")</f>
      </c>
      <c r="F353" t="s" s="65">
        <f>IF(B353&lt;&gt;"",D352*$F$9/100/12,"")</f>
      </c>
      <c r="G353" t="s" s="65">
        <f>IF(B353&lt;&gt;"",G352+F353,"")</f>
      </c>
      <c r="H353" t="s" s="65">
        <f>IF(B353&lt;&gt;"",$F$16,"")</f>
      </c>
      <c r="I353" t="s" s="65">
        <f>IF(B353&lt;&gt;"",$F$15,"")</f>
      </c>
      <c r="J353" t="s" s="65">
        <f>IF(B353&lt;&gt;"",$F$17,"")</f>
      </c>
      <c r="K353" s="16"/>
    </row>
    <row r="354" ht="15" customHeight="1">
      <c r="A354" s="7"/>
      <c r="B354" t="s" s="65">
        <f>IF(AND(B353&gt;0,B353&lt;$F$7),B353+1,"")</f>
      </c>
      <c r="C354" t="s" s="65">
        <f>IF(B354&lt;&gt;"",DATE(YEAR(C353),MONTH(C353)+1,DAY(C353)),"")</f>
      </c>
      <c r="D354" t="s" s="65">
        <f>IF(B354&lt;&gt;"",$F$5-E354,"")</f>
      </c>
      <c r="E354" t="s" s="65">
        <f>IF(B354&lt;&gt;"",I354-F354+E353,"")</f>
      </c>
      <c r="F354" t="s" s="65">
        <f>IF(B354&lt;&gt;"",D353*$F$9/100/12,"")</f>
      </c>
      <c r="G354" t="s" s="65">
        <f>IF(B354&lt;&gt;"",G353+F354,"")</f>
      </c>
      <c r="H354" t="s" s="65">
        <f>IF(B354&lt;&gt;"",$F$16,"")</f>
      </c>
      <c r="I354" t="s" s="65">
        <f>IF(B354&lt;&gt;"",$F$15,"")</f>
      </c>
      <c r="J354" t="s" s="65">
        <f>IF(B354&lt;&gt;"",$F$17,"")</f>
      </c>
      <c r="K354" s="16"/>
    </row>
    <row r="355" ht="15" customHeight="1">
      <c r="A355" s="7"/>
      <c r="B355" t="s" s="65">
        <f>IF(AND(B354&gt;0,B354&lt;$F$7),B354+1,"")</f>
      </c>
      <c r="C355" t="s" s="65">
        <f>IF(B355&lt;&gt;"",DATE(YEAR(C354),MONTH(C354)+1,DAY(C354)),"")</f>
      </c>
      <c r="D355" t="s" s="65">
        <f>IF(B355&lt;&gt;"",$F$5-E355,"")</f>
      </c>
      <c r="E355" t="s" s="65">
        <f>IF(B355&lt;&gt;"",I355-F355+E354,"")</f>
      </c>
      <c r="F355" t="s" s="65">
        <f>IF(B355&lt;&gt;"",D354*$F$9/100/12,"")</f>
      </c>
      <c r="G355" t="s" s="65">
        <f>IF(B355&lt;&gt;"",G354+F355,"")</f>
      </c>
      <c r="H355" t="s" s="65">
        <f>IF(B355&lt;&gt;"",$F$16,"")</f>
      </c>
      <c r="I355" t="s" s="65">
        <f>IF(B355&lt;&gt;"",$F$15,"")</f>
      </c>
      <c r="J355" t="s" s="65">
        <f>IF(B355&lt;&gt;"",$F$17,"")</f>
      </c>
      <c r="K355" s="16"/>
    </row>
    <row r="356" ht="15" customHeight="1">
      <c r="A356" s="7"/>
      <c r="B356" t="s" s="65">
        <f>IF(AND(B355&gt;0,B355&lt;$F$7),B355+1,"")</f>
      </c>
      <c r="C356" t="s" s="65">
        <f>IF(B356&lt;&gt;"",DATE(YEAR(C355),MONTH(C355)+1,DAY(C355)),"")</f>
      </c>
      <c r="D356" t="s" s="65">
        <f>IF(B356&lt;&gt;"",$F$5-E356,"")</f>
      </c>
      <c r="E356" t="s" s="65">
        <f>IF(B356&lt;&gt;"",I356-F356+E355,"")</f>
      </c>
      <c r="F356" t="s" s="65">
        <f>IF(B356&lt;&gt;"",D355*$F$9/100/12,"")</f>
      </c>
      <c r="G356" t="s" s="65">
        <f>IF(B356&lt;&gt;"",G355+F356,"")</f>
      </c>
      <c r="H356" t="s" s="65">
        <f>IF(B356&lt;&gt;"",$F$16,"")</f>
      </c>
      <c r="I356" t="s" s="65">
        <f>IF(B356&lt;&gt;"",$F$15,"")</f>
      </c>
      <c r="J356" t="s" s="65">
        <f>IF(B356&lt;&gt;"",$F$17,"")</f>
      </c>
      <c r="K356" s="16"/>
    </row>
    <row r="357" ht="15" customHeight="1">
      <c r="A357" s="7"/>
      <c r="B357" t="s" s="65">
        <f>IF(AND(B356&gt;0,B356&lt;$F$7),B356+1,"")</f>
      </c>
      <c r="C357" t="s" s="65">
        <f>IF(B357&lt;&gt;"",DATE(YEAR(C356),MONTH(C356)+1,DAY(C356)),"")</f>
      </c>
      <c r="D357" t="s" s="65">
        <f>IF(B357&lt;&gt;"",$F$5-E357,"")</f>
      </c>
      <c r="E357" t="s" s="65">
        <f>IF(B357&lt;&gt;"",I357-F357+E356,"")</f>
      </c>
      <c r="F357" t="s" s="65">
        <f>IF(B357&lt;&gt;"",D356*$F$9/100/12,"")</f>
      </c>
      <c r="G357" t="s" s="65">
        <f>IF(B357&lt;&gt;"",G356+F357,"")</f>
      </c>
      <c r="H357" t="s" s="65">
        <f>IF(B357&lt;&gt;"",$F$16,"")</f>
      </c>
      <c r="I357" t="s" s="65">
        <f>IF(B357&lt;&gt;"",$F$15,"")</f>
      </c>
      <c r="J357" t="s" s="65">
        <f>IF(B357&lt;&gt;"",$F$17,"")</f>
      </c>
      <c r="K357" s="16"/>
    </row>
    <row r="358" ht="15" customHeight="1">
      <c r="A358" s="7"/>
      <c r="B358" t="s" s="65">
        <f>IF(AND(B357&gt;0,B357&lt;$F$7),B357+1,"")</f>
      </c>
      <c r="C358" t="s" s="65">
        <f>IF(B358&lt;&gt;"",DATE(YEAR(C357),MONTH(C357)+1,DAY(C357)),"")</f>
      </c>
      <c r="D358" t="s" s="65">
        <f>IF(B358&lt;&gt;"",$F$5-E358,"")</f>
      </c>
      <c r="E358" t="s" s="65">
        <f>IF(B358&lt;&gt;"",I358-F358+E357,"")</f>
      </c>
      <c r="F358" t="s" s="65">
        <f>IF(B358&lt;&gt;"",D357*$F$9/100/12,"")</f>
      </c>
      <c r="G358" t="s" s="65">
        <f>IF(B358&lt;&gt;"",G357+F358,"")</f>
      </c>
      <c r="H358" t="s" s="65">
        <f>IF(B358&lt;&gt;"",$F$16,"")</f>
      </c>
      <c r="I358" t="s" s="65">
        <f>IF(B358&lt;&gt;"",$F$15,"")</f>
      </c>
      <c r="J358" t="s" s="65">
        <f>IF(B358&lt;&gt;"",$F$17,"")</f>
      </c>
      <c r="K358" s="16"/>
    </row>
    <row r="359" ht="15" customHeight="1">
      <c r="A359" s="7"/>
      <c r="B359" t="s" s="65">
        <f>IF(AND(B358&gt;0,B358&lt;$F$7),B358+1,"")</f>
      </c>
      <c r="C359" t="s" s="65">
        <f>IF(B359&lt;&gt;"",DATE(YEAR(C358),MONTH(C358)+1,DAY(C358)),"")</f>
      </c>
      <c r="D359" t="s" s="65">
        <f>IF(B359&lt;&gt;"",$F$5-E359,"")</f>
      </c>
      <c r="E359" t="s" s="65">
        <f>IF(B359&lt;&gt;"",I359-F359+E358,"")</f>
      </c>
      <c r="F359" t="s" s="65">
        <f>IF(B359&lt;&gt;"",D358*$F$9/100/12,"")</f>
      </c>
      <c r="G359" t="s" s="65">
        <f>IF(B359&lt;&gt;"",G358+F359,"")</f>
      </c>
      <c r="H359" t="s" s="65">
        <f>IF(B359&lt;&gt;"",$F$16,"")</f>
      </c>
      <c r="I359" t="s" s="65">
        <f>IF(B359&lt;&gt;"",$F$15,"")</f>
      </c>
      <c r="J359" t="s" s="65">
        <f>IF(B359&lt;&gt;"",$F$17,"")</f>
      </c>
      <c r="K359" s="16"/>
    </row>
    <row r="360" ht="15" customHeight="1">
      <c r="A360" s="7"/>
      <c r="B360" t="s" s="65">
        <f>IF(AND(B359&gt;0,B359&lt;$F$7),B359+1,"")</f>
      </c>
      <c r="C360" t="s" s="65">
        <f>IF(B360&lt;&gt;"",DATE(YEAR(C359),MONTH(C359)+1,DAY(C359)),"")</f>
      </c>
      <c r="D360" t="s" s="65">
        <f>IF(B360&lt;&gt;"",$F$5-E360,"")</f>
      </c>
      <c r="E360" t="s" s="65">
        <f>IF(B360&lt;&gt;"",I360-F360+E359,"")</f>
      </c>
      <c r="F360" t="s" s="65">
        <f>IF(B360&lt;&gt;"",D359*$F$9/100/12,"")</f>
      </c>
      <c r="G360" t="s" s="65">
        <f>IF(B360&lt;&gt;"",G359+F360,"")</f>
      </c>
      <c r="H360" t="s" s="65">
        <f>IF(B360&lt;&gt;"",$F$16,"")</f>
      </c>
      <c r="I360" t="s" s="65">
        <f>IF(B360&lt;&gt;"",$F$15,"")</f>
      </c>
      <c r="J360" t="s" s="65">
        <f>IF(B360&lt;&gt;"",$F$17,"")</f>
      </c>
      <c r="K360" s="16"/>
    </row>
    <row r="361" ht="15" customHeight="1">
      <c r="A361" s="7"/>
      <c r="B361" t="s" s="65">
        <f>IF(AND(B360&gt;0,B360&lt;$F$7),B360+1,"")</f>
      </c>
      <c r="C361" t="s" s="65">
        <f>IF(B361&lt;&gt;"",DATE(YEAR(C360),MONTH(C360)+1,DAY(C360)),"")</f>
      </c>
      <c r="D361" t="s" s="65">
        <f>IF(B361&lt;&gt;"",$F$5-E361,"")</f>
      </c>
      <c r="E361" t="s" s="65">
        <f>IF(B361&lt;&gt;"",I361-F361+E360,"")</f>
      </c>
      <c r="F361" t="s" s="65">
        <f>IF(B361&lt;&gt;"",D360*$F$9/100/12,"")</f>
      </c>
      <c r="G361" t="s" s="65">
        <f>IF(B361&lt;&gt;"",G360+F361,"")</f>
      </c>
      <c r="H361" t="s" s="65">
        <f>IF(B361&lt;&gt;"",$F$16,"")</f>
      </c>
      <c r="I361" t="s" s="65">
        <f>IF(B361&lt;&gt;"",$F$15,"")</f>
      </c>
      <c r="J361" t="s" s="65">
        <f>IF(B361&lt;&gt;"",$F$17,"")</f>
      </c>
      <c r="K361" s="16"/>
    </row>
    <row r="362" ht="15" customHeight="1">
      <c r="A362" s="7"/>
      <c r="B362" t="s" s="65">
        <f>IF(AND(B361&gt;0,B361&lt;$F$7),B361+1,"")</f>
      </c>
      <c r="C362" t="s" s="65">
        <f>IF(B362&lt;&gt;"",DATE(YEAR(C361),MONTH(C361)+1,DAY(C361)),"")</f>
      </c>
      <c r="D362" t="s" s="65">
        <f>IF(B362&lt;&gt;"",$F$5-E362,"")</f>
      </c>
      <c r="E362" t="s" s="65">
        <f>IF(B362&lt;&gt;"",I362-F362+E361,"")</f>
      </c>
      <c r="F362" t="s" s="65">
        <f>IF(B362&lt;&gt;"",D361*$F$9/100/12,"")</f>
      </c>
      <c r="G362" t="s" s="65">
        <f>IF(B362&lt;&gt;"",G361+F362,"")</f>
      </c>
      <c r="H362" t="s" s="65">
        <f>IF(B362&lt;&gt;"",$F$16,"")</f>
      </c>
      <c r="I362" t="s" s="65">
        <f>IF(B362&lt;&gt;"",$F$15,"")</f>
      </c>
      <c r="J362" t="s" s="65">
        <f>IF(B362&lt;&gt;"",$F$17,"")</f>
      </c>
      <c r="K362" s="16"/>
    </row>
    <row r="363" ht="15" customHeight="1">
      <c r="A363" s="7"/>
      <c r="B363" t="s" s="65">
        <f>IF(AND(B362&gt;0,B362&lt;$F$7),B362+1,"")</f>
      </c>
      <c r="C363" t="s" s="65">
        <f>IF(B363&lt;&gt;"",DATE(YEAR(C362),MONTH(C362)+1,DAY(C362)),"")</f>
      </c>
      <c r="D363" t="s" s="65">
        <f>IF(B363&lt;&gt;"",$F$5-E363,"")</f>
      </c>
      <c r="E363" t="s" s="65">
        <f>IF(B363&lt;&gt;"",I363-F363+E362,"")</f>
      </c>
      <c r="F363" t="s" s="65">
        <f>IF(B363&lt;&gt;"",D362*$F$9/100/12,"")</f>
      </c>
      <c r="G363" t="s" s="65">
        <f>IF(B363&lt;&gt;"",G362+F363,"")</f>
      </c>
      <c r="H363" t="s" s="65">
        <f>IF(B363&lt;&gt;"",$F$16,"")</f>
      </c>
      <c r="I363" t="s" s="65">
        <f>IF(B363&lt;&gt;"",$F$15,"")</f>
      </c>
      <c r="J363" t="s" s="65">
        <f>IF(B363&lt;&gt;"",$F$17,"")</f>
      </c>
      <c r="K363" s="16"/>
    </row>
    <row r="364" ht="15" customHeight="1">
      <c r="A364" s="7"/>
      <c r="B364" t="s" s="65">
        <f>IF(AND(B363&gt;0,B363&lt;$F$7),B363+1,"")</f>
      </c>
      <c r="C364" t="s" s="65">
        <f>IF(B364&lt;&gt;"",DATE(YEAR(C363),MONTH(C363)+1,DAY(C363)),"")</f>
      </c>
      <c r="D364" t="s" s="65">
        <f>IF(B364&lt;&gt;"",$F$5-E364,"")</f>
      </c>
      <c r="E364" t="s" s="65">
        <f>IF(B364&lt;&gt;"",I364-F364+E363,"")</f>
      </c>
      <c r="F364" t="s" s="65">
        <f>IF(B364&lt;&gt;"",D363*$F$9/100/12,"")</f>
      </c>
      <c r="G364" t="s" s="65">
        <f>IF(B364&lt;&gt;"",G363+F364,"")</f>
      </c>
      <c r="H364" t="s" s="65">
        <f>IF(B364&lt;&gt;"",$F$16,"")</f>
      </c>
      <c r="I364" t="s" s="65">
        <f>IF(B364&lt;&gt;"",$F$15,"")</f>
      </c>
      <c r="J364" t="s" s="65">
        <f>IF(B364&lt;&gt;"",$F$17,"")</f>
      </c>
      <c r="K364" s="16"/>
    </row>
    <row r="365" ht="15" customHeight="1">
      <c r="A365" s="7"/>
      <c r="B365" t="s" s="65">
        <f>IF(AND(B364&gt;0,B364&lt;$F$7),B364+1,"")</f>
      </c>
      <c r="C365" t="s" s="65">
        <f>IF(B365&lt;&gt;"",DATE(YEAR(C364),MONTH(C364)+1,DAY(C364)),"")</f>
      </c>
      <c r="D365" t="s" s="65">
        <f>IF(B365&lt;&gt;"",$F$5-E365,"")</f>
      </c>
      <c r="E365" t="s" s="65">
        <f>IF(B365&lt;&gt;"",I365-F365+E364,"")</f>
      </c>
      <c r="F365" t="s" s="65">
        <f>IF(B365&lt;&gt;"",D364*$F$9/100/12,"")</f>
      </c>
      <c r="G365" t="s" s="65">
        <f>IF(B365&lt;&gt;"",G364+F365,"")</f>
      </c>
      <c r="H365" t="s" s="65">
        <f>IF(B365&lt;&gt;"",$F$16,"")</f>
      </c>
      <c r="I365" t="s" s="65">
        <f>IF(B365&lt;&gt;"",$F$15,"")</f>
      </c>
      <c r="J365" t="s" s="65">
        <f>IF(B365&lt;&gt;"",$F$17,"")</f>
      </c>
      <c r="K365" s="16"/>
    </row>
    <row r="366" ht="15" customHeight="1">
      <c r="A366" s="7"/>
      <c r="B366" t="s" s="65">
        <f>IF(AND(B365&gt;0,B365&lt;$F$7),B365+1,"")</f>
      </c>
      <c r="C366" t="s" s="65">
        <f>IF(B366&lt;&gt;"",DATE(YEAR(C365),MONTH(C365)+1,DAY(C365)),"")</f>
      </c>
      <c r="D366" t="s" s="65">
        <f>IF(B366&lt;&gt;"",$F$5-E366,"")</f>
      </c>
      <c r="E366" t="s" s="65">
        <f>IF(B366&lt;&gt;"",I366-F366+E365,"")</f>
      </c>
      <c r="F366" t="s" s="65">
        <f>IF(B366&lt;&gt;"",D365*$F$9/100/12,"")</f>
      </c>
      <c r="G366" t="s" s="65">
        <f>IF(B366&lt;&gt;"",G365+F366,"")</f>
      </c>
      <c r="H366" t="s" s="65">
        <f>IF(B366&lt;&gt;"",$F$16,"")</f>
      </c>
      <c r="I366" t="s" s="65">
        <f>IF(B366&lt;&gt;"",$F$15,"")</f>
      </c>
      <c r="J366" t="s" s="65">
        <f>IF(B366&lt;&gt;"",$F$17,"")</f>
      </c>
      <c r="K366" s="16"/>
    </row>
    <row r="367" ht="15" customHeight="1">
      <c r="A367" s="7"/>
      <c r="B367" t="s" s="65">
        <f>IF(AND(B366&gt;0,B366&lt;$F$7),B366+1,"")</f>
      </c>
      <c r="C367" t="s" s="65">
        <f>IF(B367&lt;&gt;"",DATE(YEAR(C366),MONTH(C366)+1,DAY(C366)),"")</f>
      </c>
      <c r="D367" t="s" s="65">
        <f>IF(B367&lt;&gt;"",$F$5-E367,"")</f>
      </c>
      <c r="E367" t="s" s="65">
        <f>IF(B367&lt;&gt;"",I367-F367+E366,"")</f>
      </c>
      <c r="F367" t="s" s="65">
        <f>IF(B367&lt;&gt;"",D366*$F$9/100/12,"")</f>
      </c>
      <c r="G367" t="s" s="65">
        <f>IF(B367&lt;&gt;"",G366+F367,"")</f>
      </c>
      <c r="H367" t="s" s="65">
        <f>IF(B367&lt;&gt;"",$F$16,"")</f>
      </c>
      <c r="I367" t="s" s="65">
        <f>IF(B367&lt;&gt;"",$F$15,"")</f>
      </c>
      <c r="J367" t="s" s="65">
        <f>IF(B367&lt;&gt;"",$F$17,"")</f>
      </c>
      <c r="K367" s="16"/>
    </row>
    <row r="368" ht="15" customHeight="1">
      <c r="A368" s="7"/>
      <c r="B368" t="s" s="65">
        <f>IF(AND(B367&gt;0,B367&lt;$F$7),B367+1,"")</f>
      </c>
      <c r="C368" t="s" s="65">
        <f>IF(B368&lt;&gt;"",DATE(YEAR(C367),MONTH(C367)+1,DAY(C367)),"")</f>
      </c>
      <c r="D368" t="s" s="65">
        <f>IF(B368&lt;&gt;"",$F$5-E368,"")</f>
      </c>
      <c r="E368" t="s" s="65">
        <f>IF(B368&lt;&gt;"",I368-F368+E367,"")</f>
      </c>
      <c r="F368" t="s" s="65">
        <f>IF(B368&lt;&gt;"",D367*$F$9/100/12,"")</f>
      </c>
      <c r="G368" t="s" s="65">
        <f>IF(B368&lt;&gt;"",G367+F368,"")</f>
      </c>
      <c r="H368" t="s" s="65">
        <f>IF(B368&lt;&gt;"",$F$16,"")</f>
      </c>
      <c r="I368" t="s" s="65">
        <f>IF(B368&lt;&gt;"",$F$15,"")</f>
      </c>
      <c r="J368" t="s" s="65">
        <f>IF(B368&lt;&gt;"",$F$17,"")</f>
      </c>
      <c r="K368" s="16"/>
    </row>
    <row r="369" ht="15" customHeight="1">
      <c r="A369" s="7"/>
      <c r="B369" t="s" s="65">
        <f>IF(AND(B368&gt;0,B368&lt;$F$7),B368+1,"")</f>
      </c>
      <c r="C369" t="s" s="65">
        <f>IF(B369&lt;&gt;"",DATE(YEAR(C368),MONTH(C368)+1,DAY(C368)),"")</f>
      </c>
      <c r="D369" t="s" s="65">
        <f>IF(B369&lt;&gt;"",$F$5-E369,"")</f>
      </c>
      <c r="E369" t="s" s="65">
        <f>IF(B369&lt;&gt;"",I369-F369+E368,"")</f>
      </c>
      <c r="F369" t="s" s="65">
        <f>IF(B369&lt;&gt;"",D368*$F$9/100/12,"")</f>
      </c>
      <c r="G369" t="s" s="65">
        <f>IF(B369&lt;&gt;"",G368+F369,"")</f>
      </c>
      <c r="H369" t="s" s="65">
        <f>IF(B369&lt;&gt;"",$F$16,"")</f>
      </c>
      <c r="I369" t="s" s="65">
        <f>IF(B369&lt;&gt;"",$F$15,"")</f>
      </c>
      <c r="J369" t="s" s="65">
        <f>IF(B369&lt;&gt;"",$F$17,"")</f>
      </c>
      <c r="K369" s="16"/>
    </row>
    <row r="370" ht="15" customHeight="1">
      <c r="A370" s="7"/>
      <c r="B370" t="s" s="65">
        <f>IF(AND(B369&gt;0,B369&lt;$F$7),B369+1,"")</f>
      </c>
      <c r="C370" t="s" s="65">
        <f>IF(B370&lt;&gt;"",DATE(YEAR(C369),MONTH(C369)+1,DAY(C369)),"")</f>
      </c>
      <c r="D370" t="s" s="65">
        <f>IF(B370&lt;&gt;"",$F$5-E370,"")</f>
      </c>
      <c r="E370" t="s" s="65">
        <f>IF(B370&lt;&gt;"",I370-F370+E369,"")</f>
      </c>
      <c r="F370" t="s" s="65">
        <f>IF(B370&lt;&gt;"",D369*$F$9/100/12,"")</f>
      </c>
      <c r="G370" t="s" s="65">
        <f>IF(B370&lt;&gt;"",G369+F370,"")</f>
      </c>
      <c r="H370" t="s" s="65">
        <f>IF(B370&lt;&gt;"",$F$16,"")</f>
      </c>
      <c r="I370" t="s" s="65">
        <f>IF(B370&lt;&gt;"",$F$15,"")</f>
      </c>
      <c r="J370" t="s" s="65">
        <f>IF(B370&lt;&gt;"",$F$17,"")</f>
      </c>
      <c r="K370" s="16"/>
    </row>
    <row r="371" ht="15" customHeight="1">
      <c r="A371" s="7"/>
      <c r="B371" t="s" s="65">
        <f>IF(AND(B370&gt;0,B370&lt;$F$7),B370+1,"")</f>
      </c>
      <c r="C371" t="s" s="65">
        <f>IF(B371&lt;&gt;"",DATE(YEAR(C370),MONTH(C370)+1,DAY(C370)),"")</f>
      </c>
      <c r="D371" t="s" s="65">
        <f>IF(B371&lt;&gt;"",$F$5-E371,"")</f>
      </c>
      <c r="E371" t="s" s="65">
        <f>IF(B371&lt;&gt;"",I371-F371+E370,"")</f>
      </c>
      <c r="F371" t="s" s="65">
        <f>IF(B371&lt;&gt;"",D370*$F$9/100/12,"")</f>
      </c>
      <c r="G371" t="s" s="65">
        <f>IF(B371&lt;&gt;"",G370+F371,"")</f>
      </c>
      <c r="H371" t="s" s="65">
        <f>IF(B371&lt;&gt;"",$F$16,"")</f>
      </c>
      <c r="I371" t="s" s="65">
        <f>IF(B371&lt;&gt;"",$F$15,"")</f>
      </c>
      <c r="J371" t="s" s="65">
        <f>IF(B371&lt;&gt;"",$F$17,"")</f>
      </c>
      <c r="K371" s="16"/>
    </row>
    <row r="372" ht="15" customHeight="1">
      <c r="A372" s="7"/>
      <c r="B372" t="s" s="65">
        <f>IF(AND(B371&gt;0,B371&lt;$F$7),B371+1,"")</f>
      </c>
      <c r="C372" t="s" s="65">
        <f>IF(B372&lt;&gt;"",DATE(YEAR(C371),MONTH(C371)+1,DAY(C371)),"")</f>
      </c>
      <c r="D372" t="s" s="65">
        <f>IF(B372&lt;&gt;"",$F$5-E372,"")</f>
      </c>
      <c r="E372" t="s" s="65">
        <f>IF(B372&lt;&gt;"",I372-F372+E371,"")</f>
      </c>
      <c r="F372" t="s" s="65">
        <f>IF(B372&lt;&gt;"",D371*$F$9/100/12,"")</f>
      </c>
      <c r="G372" t="s" s="65">
        <f>IF(B372&lt;&gt;"",G371+F372,"")</f>
      </c>
      <c r="H372" t="s" s="65">
        <f>IF(B372&lt;&gt;"",$F$16,"")</f>
      </c>
      <c r="I372" t="s" s="65">
        <f>IF(B372&lt;&gt;"",$F$15,"")</f>
      </c>
      <c r="J372" t="s" s="65">
        <f>IF(B372&lt;&gt;"",$F$17,"")</f>
      </c>
      <c r="K372" s="16"/>
    </row>
    <row r="373" ht="15" customHeight="1">
      <c r="A373" s="7"/>
      <c r="B373" t="s" s="65">
        <f>IF(AND(B372&gt;0,B372&lt;$F$7),B372+1,"")</f>
      </c>
      <c r="C373" t="s" s="65">
        <f>IF(B373&lt;&gt;"",DATE(YEAR(C372),MONTH(C372)+1,DAY(C372)),"")</f>
      </c>
      <c r="D373" t="s" s="65">
        <f>IF(B373&lt;&gt;"",$F$5-E373,"")</f>
      </c>
      <c r="E373" t="s" s="65">
        <f>IF(B373&lt;&gt;"",I373-F373+E372,"")</f>
      </c>
      <c r="F373" t="s" s="65">
        <f>IF(B373&lt;&gt;"",D372*$F$9/100/12,"")</f>
      </c>
      <c r="G373" t="s" s="65">
        <f>IF(B373&lt;&gt;"",G372+F373,"")</f>
      </c>
      <c r="H373" t="s" s="65">
        <f>IF(B373&lt;&gt;"",$F$16,"")</f>
      </c>
      <c r="I373" t="s" s="65">
        <f>IF(B373&lt;&gt;"",$F$15,"")</f>
      </c>
      <c r="J373" t="s" s="65">
        <f>IF(B373&lt;&gt;"",$F$17,"")</f>
      </c>
      <c r="K373" s="16"/>
    </row>
    <row r="374" ht="15" customHeight="1">
      <c r="A374" s="7"/>
      <c r="B374" t="s" s="65">
        <f>IF(AND(B373&gt;0,B373&lt;$F$7),B373+1,"")</f>
      </c>
      <c r="C374" t="s" s="65">
        <f>IF(B374&lt;&gt;"",DATE(YEAR(C373),MONTH(C373)+1,DAY(C373)),"")</f>
      </c>
      <c r="D374" t="s" s="65">
        <f>IF(B374&lt;&gt;"",$F$5-E374,"")</f>
      </c>
      <c r="E374" t="s" s="65">
        <f>IF(B374&lt;&gt;"",I374-F374+E373,"")</f>
      </c>
      <c r="F374" t="s" s="65">
        <f>IF(B374&lt;&gt;"",D373*$F$9/100/12,"")</f>
      </c>
      <c r="G374" t="s" s="65">
        <f>IF(B374&lt;&gt;"",G373+F374,"")</f>
      </c>
      <c r="H374" t="s" s="65">
        <f>IF(B374&lt;&gt;"",$F$16,"")</f>
      </c>
      <c r="I374" t="s" s="65">
        <f>IF(B374&lt;&gt;"",$F$15,"")</f>
      </c>
      <c r="J374" t="s" s="65">
        <f>IF(B374&lt;&gt;"",$F$17,"")</f>
      </c>
      <c r="K374" s="16"/>
    </row>
    <row r="375" ht="15" customHeight="1">
      <c r="A375" s="7"/>
      <c r="B375" t="s" s="65">
        <f>IF(AND(B374&gt;0,B374&lt;$F$7),B374+1,"")</f>
      </c>
      <c r="C375" t="s" s="65">
        <f>IF(B375&lt;&gt;"",DATE(YEAR(C374),MONTH(C374)+1,DAY(C374)),"")</f>
      </c>
      <c r="D375" t="s" s="65">
        <f>IF(B375&lt;&gt;"",$F$5-E375,"")</f>
      </c>
      <c r="E375" t="s" s="65">
        <f>IF(B375&lt;&gt;"",I375-F375+E374,"")</f>
      </c>
      <c r="F375" t="s" s="65">
        <f>IF(B375&lt;&gt;"",D374*$F$9/100/12,"")</f>
      </c>
      <c r="G375" t="s" s="65">
        <f>IF(B375&lt;&gt;"",G374+F375,"")</f>
      </c>
      <c r="H375" t="s" s="65">
        <f>IF(B375&lt;&gt;"",$F$16,"")</f>
      </c>
      <c r="I375" t="s" s="65">
        <f>IF(B375&lt;&gt;"",$F$15,"")</f>
      </c>
      <c r="J375" t="s" s="65">
        <f>IF(B375&lt;&gt;"",$F$17,"")</f>
      </c>
      <c r="K375" s="16"/>
    </row>
    <row r="376" ht="15" customHeight="1">
      <c r="A376" s="7"/>
      <c r="B376" t="s" s="65">
        <f>IF(AND(B375&gt;0,B375&lt;$F$7),B375+1,"")</f>
      </c>
      <c r="C376" t="s" s="65">
        <f>IF(B376&lt;&gt;"",DATE(YEAR(C375),MONTH(C375)+1,DAY(C375)),"")</f>
      </c>
      <c r="D376" t="s" s="65">
        <f>IF(B376&lt;&gt;"",$F$5-E376,"")</f>
      </c>
      <c r="E376" t="s" s="65">
        <f>IF(B376&lt;&gt;"",I376-F376+E375,"")</f>
      </c>
      <c r="F376" t="s" s="65">
        <f>IF(B376&lt;&gt;"",D375*$F$9/100/12,"")</f>
      </c>
      <c r="G376" t="s" s="65">
        <f>IF(B376&lt;&gt;"",G375+F376,"")</f>
      </c>
      <c r="H376" t="s" s="65">
        <f>IF(B376&lt;&gt;"",$F$16,"")</f>
      </c>
      <c r="I376" t="s" s="65">
        <f>IF(B376&lt;&gt;"",$F$15,"")</f>
      </c>
      <c r="J376" t="s" s="65">
        <f>IF(B376&lt;&gt;"",$F$17,"")</f>
      </c>
      <c r="K376" s="16"/>
    </row>
    <row r="377" ht="15" customHeight="1">
      <c r="A377" s="7"/>
      <c r="B377" t="s" s="65">
        <f>IF(AND(B376&gt;0,B376&lt;$F$7),B376+1,"")</f>
      </c>
      <c r="C377" t="s" s="65">
        <f>IF(B377&lt;&gt;"",DATE(YEAR(C376),MONTH(C376)+1,DAY(C376)),"")</f>
      </c>
      <c r="D377" t="s" s="65">
        <f>IF(B377&lt;&gt;"",$F$5-E377,"")</f>
      </c>
      <c r="E377" t="s" s="65">
        <f>IF(B377&lt;&gt;"",I377-F377+E376,"")</f>
      </c>
      <c r="F377" t="s" s="65">
        <f>IF(B377&lt;&gt;"",D376*$F$9/100/12,"")</f>
      </c>
      <c r="G377" t="s" s="65">
        <f>IF(B377&lt;&gt;"",G376+F377,"")</f>
      </c>
      <c r="H377" t="s" s="65">
        <f>IF(B377&lt;&gt;"",$F$16,"")</f>
      </c>
      <c r="I377" t="s" s="65">
        <f>IF(B377&lt;&gt;"",$F$15,"")</f>
      </c>
      <c r="J377" t="s" s="65">
        <f>IF(B377&lt;&gt;"",$F$17,"")</f>
      </c>
      <c r="K377" s="16"/>
    </row>
    <row r="378" ht="15" customHeight="1">
      <c r="A378" s="7"/>
      <c r="B378" t="s" s="65">
        <f>IF(AND(B377&gt;0,B377&lt;$F$7),B377+1,"")</f>
      </c>
      <c r="C378" t="s" s="65">
        <f>IF(B378&lt;&gt;"",DATE(YEAR(C377),MONTH(C377)+1,DAY(C377)),"")</f>
      </c>
      <c r="D378" t="s" s="65">
        <f>IF(B378&lt;&gt;"",$F$5-E378,"")</f>
      </c>
      <c r="E378" t="s" s="65">
        <f>IF(B378&lt;&gt;"",I378-F378+E377,"")</f>
      </c>
      <c r="F378" t="s" s="65">
        <f>IF(B378&lt;&gt;"",D377*$F$9/100/12,"")</f>
      </c>
      <c r="G378" t="s" s="65">
        <f>IF(B378&lt;&gt;"",G377+F378,"")</f>
      </c>
      <c r="H378" t="s" s="65">
        <f>IF(B378&lt;&gt;"",$F$16,"")</f>
      </c>
      <c r="I378" t="s" s="65">
        <f>IF(B378&lt;&gt;"",$F$15,"")</f>
      </c>
      <c r="J378" t="s" s="65">
        <f>IF(B378&lt;&gt;"",$F$17,"")</f>
      </c>
      <c r="K378" s="16"/>
    </row>
    <row r="379" ht="15" customHeight="1">
      <c r="A379" s="7"/>
      <c r="B379" t="s" s="65">
        <f>IF(AND(B378&gt;0,B378&lt;$F$7),B378+1,"")</f>
      </c>
      <c r="C379" t="s" s="65">
        <f>IF(B379&lt;&gt;"",DATE(YEAR(C378),MONTH(C378)+1,DAY(C378)),"")</f>
      </c>
      <c r="D379" t="s" s="65">
        <f>IF(B379&lt;&gt;"",$F$5-E379,"")</f>
      </c>
      <c r="E379" t="s" s="65">
        <f>IF(B379&lt;&gt;"",I379-F379+E378,"")</f>
      </c>
      <c r="F379" t="s" s="65">
        <f>IF(B379&lt;&gt;"",D378*$F$9/100/12,"")</f>
      </c>
      <c r="G379" t="s" s="65">
        <f>IF(B379&lt;&gt;"",G378+F379,"")</f>
      </c>
      <c r="H379" t="s" s="65">
        <f>IF(B379&lt;&gt;"",$F$16,"")</f>
      </c>
      <c r="I379" t="s" s="65">
        <f>IF(B379&lt;&gt;"",$F$15,"")</f>
      </c>
      <c r="J379" t="s" s="65">
        <f>IF(B379&lt;&gt;"",$F$17,"")</f>
      </c>
      <c r="K379" s="16"/>
    </row>
    <row r="380" ht="15" customHeight="1">
      <c r="A380" s="7"/>
      <c r="B380" t="s" s="65">
        <f>IF(AND(B379&gt;0,B379&lt;$F$7),B379+1,"")</f>
      </c>
      <c r="C380" t="s" s="65">
        <f>IF(B380&lt;&gt;"",DATE(YEAR(C379),MONTH(C379)+1,DAY(C379)),"")</f>
      </c>
      <c r="D380" t="s" s="65">
        <f>IF(B380&lt;&gt;"",$F$5-E380,"")</f>
      </c>
      <c r="E380" t="s" s="65">
        <f>IF(B380&lt;&gt;"",I380-F380+E379,"")</f>
      </c>
      <c r="F380" t="s" s="65">
        <f>IF(B380&lt;&gt;"",D379*$F$9/100/12,"")</f>
      </c>
      <c r="G380" t="s" s="65">
        <f>IF(B380&lt;&gt;"",G379+F380,"")</f>
      </c>
      <c r="H380" t="s" s="65">
        <f>IF(B380&lt;&gt;"",$F$16,"")</f>
      </c>
      <c r="I380" t="s" s="65">
        <f>IF(B380&lt;&gt;"",$F$15,"")</f>
      </c>
      <c r="J380" t="s" s="65">
        <f>IF(B380&lt;&gt;"",$F$17,"")</f>
      </c>
      <c r="K380" s="16"/>
    </row>
    <row r="381" ht="15" customHeight="1">
      <c r="A381" s="7"/>
      <c r="B381" t="s" s="65">
        <f>IF(AND(B380&gt;0,B380&lt;$F$7),B380+1,"")</f>
      </c>
      <c r="C381" t="s" s="65">
        <f>IF(B381&lt;&gt;"",DATE(YEAR(C380),MONTH(C380)+1,DAY(C380)),"")</f>
      </c>
      <c r="D381" t="s" s="65">
        <f>IF(B381&lt;&gt;"",$F$5-E381,"")</f>
      </c>
      <c r="E381" t="s" s="65">
        <f>IF(B381&lt;&gt;"",I381-F381+E380,"")</f>
      </c>
      <c r="F381" t="s" s="65">
        <f>IF(B381&lt;&gt;"",D380*$F$9/100/12,"")</f>
      </c>
      <c r="G381" t="s" s="65">
        <f>IF(B381&lt;&gt;"",G380+F381,"")</f>
      </c>
      <c r="H381" t="s" s="65">
        <f>IF(B381&lt;&gt;"",$F$16,"")</f>
      </c>
      <c r="I381" t="s" s="65">
        <f>IF(B381&lt;&gt;"",$F$15,"")</f>
      </c>
      <c r="J381" t="s" s="65">
        <f>IF(B381&lt;&gt;"",$F$17,"")</f>
      </c>
      <c r="K381" s="16"/>
    </row>
    <row r="382" ht="15" customHeight="1">
      <c r="A382" s="7"/>
      <c r="B382" t="s" s="65">
        <f>IF(AND(B381&gt;0,B381&lt;$F$7),B381+1,"")</f>
      </c>
      <c r="C382" t="s" s="65">
        <f>IF(B382&lt;&gt;"",DATE(YEAR(C381),MONTH(C381)+1,DAY(C381)),"")</f>
      </c>
      <c r="D382" t="s" s="65">
        <f>IF(B382&lt;&gt;"",$F$5-E382,"")</f>
      </c>
      <c r="E382" t="s" s="65">
        <f>IF(B382&lt;&gt;"",I382-F382+E381,"")</f>
      </c>
      <c r="F382" t="s" s="65">
        <f>IF(B382&lt;&gt;"",D381*$F$9/100/12,"")</f>
      </c>
      <c r="G382" t="s" s="65">
        <f>IF(B382&lt;&gt;"",G381+F382,"")</f>
      </c>
      <c r="H382" t="s" s="65">
        <f>IF(B382&lt;&gt;"",$F$16,"")</f>
      </c>
      <c r="I382" t="s" s="65">
        <f>IF(B382&lt;&gt;"",$F$15,"")</f>
      </c>
      <c r="J382" t="s" s="65">
        <f>IF(B382&lt;&gt;"",$F$17,"")</f>
      </c>
      <c r="K382" s="16"/>
    </row>
    <row r="383" ht="15" customHeight="1">
      <c r="A383" s="7"/>
      <c r="B383" t="s" s="65">
        <f>IF(AND(B382&gt;0,B382&lt;$F$7),B382+1,"")</f>
      </c>
      <c r="C383" t="s" s="65">
        <f>IF(B383&lt;&gt;"",DATE(YEAR(C382),MONTH(C382)+1,DAY(C382)),"")</f>
      </c>
      <c r="D383" t="s" s="65">
        <f>IF(B383&lt;&gt;"",$F$5-E383,"")</f>
      </c>
      <c r="E383" t="s" s="65">
        <f>IF(B383&lt;&gt;"",I383-F383+E382,"")</f>
      </c>
      <c r="F383" t="s" s="65">
        <f>IF(B383&lt;&gt;"",D382*$F$9/100/12,"")</f>
      </c>
      <c r="G383" t="s" s="65">
        <f>IF(B383&lt;&gt;"",G382+F383,"")</f>
      </c>
      <c r="H383" t="s" s="65">
        <f>IF(B383&lt;&gt;"",$F$16,"")</f>
      </c>
      <c r="I383" t="s" s="65">
        <f>IF(B383&lt;&gt;"",$F$15,"")</f>
      </c>
      <c r="J383" t="s" s="65">
        <f>IF(B383&lt;&gt;"",$F$17,"")</f>
      </c>
      <c r="K383" s="16"/>
    </row>
    <row r="384" ht="15" customHeight="1">
      <c r="A384" s="7"/>
      <c r="B384" t="s" s="65">
        <f>IF(AND(B383&gt;0,B383&lt;$F$7),B383+1,"")</f>
      </c>
      <c r="C384" t="s" s="65">
        <f>IF(B384&lt;&gt;"",DATE(YEAR(C383),MONTH(C383)+1,DAY(C383)),"")</f>
      </c>
      <c r="D384" t="s" s="65">
        <f>IF(B384&lt;&gt;"",$F$5-E384,"")</f>
      </c>
      <c r="E384" t="s" s="65">
        <f>IF(B384&lt;&gt;"",I384-F384+E383,"")</f>
      </c>
      <c r="F384" t="s" s="65">
        <f>IF(B384&lt;&gt;"",D383*$F$9/100/12,"")</f>
      </c>
      <c r="G384" t="s" s="65">
        <f>IF(B384&lt;&gt;"",G383+F384,"")</f>
      </c>
      <c r="H384" t="s" s="65">
        <f>IF(B384&lt;&gt;"",$F$16,"")</f>
      </c>
      <c r="I384" t="s" s="65">
        <f>IF(B384&lt;&gt;"",$F$15,"")</f>
      </c>
      <c r="J384" t="s" s="65">
        <f>IF(B384&lt;&gt;"",$F$17,"")</f>
      </c>
      <c r="K384" s="16"/>
    </row>
    <row r="385" ht="15" customHeight="1">
      <c r="A385" s="7"/>
      <c r="B385" t="s" s="65">
        <f>IF(AND(B384&gt;0,B384&lt;$F$7),B384+1,"")</f>
      </c>
      <c r="C385" t="s" s="65">
        <f>IF(B385&lt;&gt;"",DATE(YEAR(C384),MONTH(C384)+1,DAY(C384)),"")</f>
      </c>
      <c r="D385" t="s" s="65">
        <f>IF(B385&lt;&gt;"",$F$5-E385,"")</f>
      </c>
      <c r="E385" t="s" s="65">
        <f>IF(B385&lt;&gt;"",I385-F385+E384,"")</f>
      </c>
      <c r="F385" t="s" s="65">
        <f>IF(B385&lt;&gt;"",D384*$F$9/100/12,"")</f>
      </c>
      <c r="G385" t="s" s="65">
        <f>IF(B385&lt;&gt;"",G384+F385,"")</f>
      </c>
      <c r="H385" t="s" s="65">
        <f>IF(B385&lt;&gt;"",$F$16,"")</f>
      </c>
      <c r="I385" t="s" s="65">
        <f>IF(B385&lt;&gt;"",$F$15,"")</f>
      </c>
      <c r="J385" t="s" s="65">
        <f>IF(B385&lt;&gt;"",$F$17,"")</f>
      </c>
      <c r="K385" s="16"/>
    </row>
    <row r="386" ht="15" customHeight="1">
      <c r="A386" s="7"/>
      <c r="B386" t="s" s="65">
        <f>IF(AND(B385&gt;0,B385&lt;$F$7),B385+1,"")</f>
      </c>
      <c r="C386" t="s" s="65">
        <f>IF(B386&lt;&gt;"",DATE(YEAR(C385),MONTH(C385)+1,DAY(C385)),"")</f>
      </c>
      <c r="D386" t="s" s="65">
        <f>IF(B386&lt;&gt;"",$F$5-E386,"")</f>
      </c>
      <c r="E386" t="s" s="65">
        <f>IF(B386&lt;&gt;"",I386-F386+E385,"")</f>
      </c>
      <c r="F386" t="s" s="65">
        <f>IF(B386&lt;&gt;"",D385*$F$9/100/12,"")</f>
      </c>
      <c r="G386" t="s" s="65">
        <f>IF(B386&lt;&gt;"",G385+F386,"")</f>
      </c>
      <c r="H386" t="s" s="65">
        <f>IF(B386&lt;&gt;"",$F$16,"")</f>
      </c>
      <c r="I386" t="s" s="65">
        <f>IF(B386&lt;&gt;"",$F$15,"")</f>
      </c>
      <c r="J386" t="s" s="65">
        <f>IF(B386&lt;&gt;"",$F$17,"")</f>
      </c>
      <c r="K386" s="16"/>
    </row>
    <row r="387" ht="15" customHeight="1">
      <c r="A387" s="7"/>
      <c r="B387" t="s" s="65">
        <f>IF(AND(B386&gt;0,B386&lt;$F$7),B386+1,"")</f>
      </c>
      <c r="C387" t="s" s="65">
        <f>IF(B387&lt;&gt;"",DATE(YEAR(C386),MONTH(C386)+1,DAY(C386)),"")</f>
      </c>
      <c r="D387" t="s" s="65">
        <f>IF(B387&lt;&gt;"",$F$5-E387,"")</f>
      </c>
      <c r="E387" t="s" s="65">
        <f>IF(B387&lt;&gt;"",I387-F387+E386,"")</f>
      </c>
      <c r="F387" t="s" s="65">
        <f>IF(B387&lt;&gt;"",D386*$F$9/100/12,"")</f>
      </c>
      <c r="G387" t="s" s="65">
        <f>IF(B387&lt;&gt;"",G386+F387,"")</f>
      </c>
      <c r="H387" t="s" s="65">
        <f>IF(B387&lt;&gt;"",$F$16,"")</f>
      </c>
      <c r="I387" t="s" s="65">
        <f>IF(B387&lt;&gt;"",$F$15,"")</f>
      </c>
      <c r="J387" t="s" s="65">
        <f>IF(B387&lt;&gt;"",$F$17,"")</f>
      </c>
      <c r="K387" s="16"/>
    </row>
    <row r="388" ht="15" customHeight="1">
      <c r="A388" s="7"/>
      <c r="B388" t="s" s="65">
        <f>IF(AND(B387&gt;0,B387&lt;$F$7),B387+1,"")</f>
      </c>
      <c r="C388" t="s" s="65">
        <f>IF(B388&lt;&gt;"",DATE(YEAR(C387),MONTH(C387)+1,DAY(C387)),"")</f>
      </c>
      <c r="D388" t="s" s="65">
        <f>IF(B388&lt;&gt;"",$F$5-E388,"")</f>
      </c>
      <c r="E388" t="s" s="65">
        <f>IF(B388&lt;&gt;"",I388-F388+E387,"")</f>
      </c>
      <c r="F388" t="s" s="65">
        <f>IF(B388&lt;&gt;"",D387*$F$9/100/12,"")</f>
      </c>
      <c r="G388" t="s" s="65">
        <f>IF(B388&lt;&gt;"",G387+F388,"")</f>
      </c>
      <c r="H388" t="s" s="65">
        <f>IF(B388&lt;&gt;"",$F$16,"")</f>
      </c>
      <c r="I388" t="s" s="65">
        <f>IF(B388&lt;&gt;"",$F$15,"")</f>
      </c>
      <c r="J388" t="s" s="65">
        <f>IF(B388&lt;&gt;"",$F$17,"")</f>
      </c>
      <c r="K388" s="16"/>
    </row>
    <row r="389" ht="15" customHeight="1">
      <c r="A389" s="7"/>
      <c r="B389" t="s" s="65">
        <f>IF(AND(B388&gt;0,B388&lt;$F$7),B388+1,"")</f>
      </c>
      <c r="C389" t="s" s="65">
        <f>IF(B389&lt;&gt;"",DATE(YEAR(C388),MONTH(C388)+1,DAY(C388)),"")</f>
      </c>
      <c r="D389" t="s" s="65">
        <f>IF(B389&lt;&gt;"",$F$5-E389,"")</f>
      </c>
      <c r="E389" t="s" s="65">
        <f>IF(B389&lt;&gt;"",I389-F389+E388,"")</f>
      </c>
      <c r="F389" t="s" s="65">
        <f>IF(B389&lt;&gt;"",D388*$F$9/100/12,"")</f>
      </c>
      <c r="G389" t="s" s="65">
        <f>IF(B389&lt;&gt;"",G388+F389,"")</f>
      </c>
      <c r="H389" t="s" s="65">
        <f>IF(B389&lt;&gt;"",$F$16,"")</f>
      </c>
      <c r="I389" t="s" s="65">
        <f>IF(B389&lt;&gt;"",$F$15,"")</f>
      </c>
      <c r="J389" t="s" s="65">
        <f>IF(B389&lt;&gt;"",$F$17,"")</f>
      </c>
      <c r="K389" s="16"/>
    </row>
    <row r="390" ht="15" customHeight="1">
      <c r="A390" s="7"/>
      <c r="B390" t="s" s="65">
        <f>IF(AND(B389&gt;0,B389&lt;$F$7),B389+1,"")</f>
      </c>
      <c r="C390" t="s" s="65">
        <f>IF(B390&lt;&gt;"",DATE(YEAR(C389),MONTH(C389)+1,DAY(C389)),"")</f>
      </c>
      <c r="D390" t="s" s="65">
        <f>IF(B390&lt;&gt;"",$F$5-E390,"")</f>
      </c>
      <c r="E390" t="s" s="65">
        <f>IF(B390&lt;&gt;"",I390-F390+E389,"")</f>
      </c>
      <c r="F390" t="s" s="65">
        <f>IF(B390&lt;&gt;"",D389*$F$9/100/12,"")</f>
      </c>
      <c r="G390" t="s" s="65">
        <f>IF(B390&lt;&gt;"",G389+F390,"")</f>
      </c>
      <c r="H390" t="s" s="65">
        <f>IF(B390&lt;&gt;"",$F$16,"")</f>
      </c>
      <c r="I390" t="s" s="65">
        <f>IF(B390&lt;&gt;"",$F$15,"")</f>
      </c>
      <c r="J390" t="s" s="65">
        <f>IF(B390&lt;&gt;"",$F$17,"")</f>
      </c>
      <c r="K390" s="16"/>
    </row>
    <row r="391" ht="15" customHeight="1">
      <c r="A391" s="7"/>
      <c r="B391" t="s" s="65">
        <f>IF(AND(B390&gt;0,B390&lt;$F$7),B390+1,"")</f>
      </c>
      <c r="C391" t="s" s="65">
        <f>IF(B391&lt;&gt;"",DATE(YEAR(C390),MONTH(C390)+1,DAY(C390)),"")</f>
      </c>
      <c r="D391" t="s" s="65">
        <f>IF(B391&lt;&gt;"",$F$5-E391,"")</f>
      </c>
      <c r="E391" t="s" s="65">
        <f>IF(B391&lt;&gt;"",I391-F391+E390,"")</f>
      </c>
      <c r="F391" t="s" s="65">
        <f>IF(B391&lt;&gt;"",D390*$F$9/100/12,"")</f>
      </c>
      <c r="G391" t="s" s="65">
        <f>IF(B391&lt;&gt;"",G390+F391,"")</f>
      </c>
      <c r="H391" t="s" s="65">
        <f>IF(B391&lt;&gt;"",$F$16,"")</f>
      </c>
      <c r="I391" t="s" s="65">
        <f>IF(B391&lt;&gt;"",$F$15,"")</f>
      </c>
      <c r="J391" t="s" s="65">
        <f>IF(B391&lt;&gt;"",$F$17,"")</f>
      </c>
      <c r="K391" s="16"/>
    </row>
    <row r="392" ht="15" customHeight="1">
      <c r="A392" s="7"/>
      <c r="B392" t="s" s="65">
        <f>IF(AND(B391&gt;0,B391&lt;$F$7),B391+1,"")</f>
      </c>
      <c r="C392" t="s" s="65">
        <f>IF(B392&lt;&gt;"",DATE(YEAR(C391),MONTH(C391)+1,DAY(C391)),"")</f>
      </c>
      <c r="D392" t="s" s="65">
        <f>IF(B392&lt;&gt;"",$F$5-E392,"")</f>
      </c>
      <c r="E392" t="s" s="65">
        <f>IF(B392&lt;&gt;"",I392-F392+E391,"")</f>
      </c>
      <c r="F392" t="s" s="65">
        <f>IF(B392&lt;&gt;"",D391*$F$9/100/12,"")</f>
      </c>
      <c r="G392" t="s" s="65">
        <f>IF(B392&lt;&gt;"",G391+F392,"")</f>
      </c>
      <c r="H392" t="s" s="65">
        <f>IF(B392&lt;&gt;"",$F$16,"")</f>
      </c>
      <c r="I392" t="s" s="65">
        <f>IF(B392&lt;&gt;"",$F$15,"")</f>
      </c>
      <c r="J392" t="s" s="65">
        <f>IF(B392&lt;&gt;"",$F$17,"")</f>
      </c>
      <c r="K392" s="16"/>
    </row>
    <row r="393" ht="15" customHeight="1">
      <c r="A393" s="7"/>
      <c r="B393" t="s" s="65">
        <f>IF(AND(B392&gt;0,B392&lt;$F$7),B392+1,"")</f>
      </c>
      <c r="C393" t="s" s="65">
        <f>IF(B393&lt;&gt;"",DATE(YEAR(C392),MONTH(C392)+1,DAY(C392)),"")</f>
      </c>
      <c r="D393" t="s" s="65">
        <f>IF(B393&lt;&gt;"",$F$5-E393,"")</f>
      </c>
      <c r="E393" t="s" s="65">
        <f>IF(B393&lt;&gt;"",I393-F393+E392,"")</f>
      </c>
      <c r="F393" t="s" s="65">
        <f>IF(B393&lt;&gt;"",D392*$F$9/100/12,"")</f>
      </c>
      <c r="G393" t="s" s="65">
        <f>IF(B393&lt;&gt;"",G392+F393,"")</f>
      </c>
      <c r="H393" t="s" s="65">
        <f>IF(B393&lt;&gt;"",$F$16,"")</f>
      </c>
      <c r="I393" t="s" s="65">
        <f>IF(B393&lt;&gt;"",$F$15,"")</f>
      </c>
      <c r="J393" t="s" s="65">
        <f>IF(B393&lt;&gt;"",$F$17,"")</f>
      </c>
      <c r="K393" s="16"/>
    </row>
    <row r="394" ht="15" customHeight="1">
      <c r="A394" s="7"/>
      <c r="B394" t="s" s="65">
        <f>IF(AND(B393&gt;0,B393&lt;$F$7),B393+1,"")</f>
      </c>
      <c r="C394" t="s" s="65">
        <f>IF(B394&lt;&gt;"",DATE(YEAR(C393),MONTH(C393)+1,DAY(C393)),"")</f>
      </c>
      <c r="D394" t="s" s="65">
        <f>IF(B394&lt;&gt;"",$F$5-E394,"")</f>
      </c>
      <c r="E394" t="s" s="65">
        <f>IF(B394&lt;&gt;"",I394-F394+E393,"")</f>
      </c>
      <c r="F394" t="s" s="65">
        <f>IF(B394&lt;&gt;"",D393*$F$9/100/12,"")</f>
      </c>
      <c r="G394" t="s" s="65">
        <f>IF(B394&lt;&gt;"",G393+F394,"")</f>
      </c>
      <c r="H394" t="s" s="65">
        <f>IF(B394&lt;&gt;"",$F$16,"")</f>
      </c>
      <c r="I394" t="s" s="65">
        <f>IF(B394&lt;&gt;"",$F$15,"")</f>
      </c>
      <c r="J394" t="s" s="65">
        <f>IF(B394&lt;&gt;"",$F$17,"")</f>
      </c>
      <c r="K394" s="16"/>
    </row>
    <row r="395" ht="15" customHeight="1">
      <c r="A395" s="7"/>
      <c r="B395" t="s" s="65">
        <f>IF(AND(B394&gt;0,B394&lt;$F$7),B394+1,"")</f>
      </c>
      <c r="C395" t="s" s="65">
        <f>IF(B395&lt;&gt;"",DATE(YEAR(C394),MONTH(C394)+1,DAY(C394)),"")</f>
      </c>
      <c r="D395" t="s" s="65">
        <f>IF(B395&lt;&gt;"",$F$5-E395,"")</f>
      </c>
      <c r="E395" t="s" s="65">
        <f>IF(B395&lt;&gt;"",I395-F395+E394,"")</f>
      </c>
      <c r="F395" t="s" s="65">
        <f>IF(B395&lt;&gt;"",D394*$F$9/100/12,"")</f>
      </c>
      <c r="G395" t="s" s="65">
        <f>IF(B395&lt;&gt;"",G394+F395,"")</f>
      </c>
      <c r="H395" t="s" s="65">
        <f>IF(B395&lt;&gt;"",$F$16,"")</f>
      </c>
      <c r="I395" t="s" s="65">
        <f>IF(B395&lt;&gt;"",$F$15,"")</f>
      </c>
      <c r="J395" t="s" s="65">
        <f>IF(B395&lt;&gt;"",$F$17,"")</f>
      </c>
      <c r="K395" s="16"/>
    </row>
    <row r="396" ht="15" customHeight="1">
      <c r="A396" s="7"/>
      <c r="B396" t="s" s="65">
        <f>IF(AND(B395&gt;0,B395&lt;$F$7),B395+1,"")</f>
      </c>
      <c r="C396" t="s" s="65">
        <f>IF(B396&lt;&gt;"",DATE(YEAR(C395),MONTH(C395)+1,DAY(C395)),"")</f>
      </c>
      <c r="D396" t="s" s="65">
        <f>IF(B396&lt;&gt;"",$F$5-E396,"")</f>
      </c>
      <c r="E396" t="s" s="65">
        <f>IF(B396&lt;&gt;"",I396-F396+E395,"")</f>
      </c>
      <c r="F396" t="s" s="65">
        <f>IF(B396&lt;&gt;"",D395*$F$9/100/12,"")</f>
      </c>
      <c r="G396" t="s" s="65">
        <f>IF(B396&lt;&gt;"",G395+F396,"")</f>
      </c>
      <c r="H396" t="s" s="65">
        <f>IF(B396&lt;&gt;"",$F$16,"")</f>
      </c>
      <c r="I396" t="s" s="65">
        <f>IF(B396&lt;&gt;"",$F$15,"")</f>
      </c>
      <c r="J396" t="s" s="65">
        <f>IF(B396&lt;&gt;"",$F$17,"")</f>
      </c>
      <c r="K396" s="16"/>
    </row>
    <row r="397" ht="15" customHeight="1">
      <c r="A397" s="7"/>
      <c r="B397" t="s" s="65">
        <f>IF(AND(B396&gt;0,B396&lt;$F$7),B396+1,"")</f>
      </c>
      <c r="C397" t="s" s="65">
        <f>IF(B397&lt;&gt;"",DATE(YEAR(C396),MONTH(C396)+1,DAY(C396)),"")</f>
      </c>
      <c r="D397" t="s" s="65">
        <f>IF(B397&lt;&gt;"",$F$5-E397,"")</f>
      </c>
      <c r="E397" t="s" s="65">
        <f>IF(B397&lt;&gt;"",I397-F397+E396,"")</f>
      </c>
      <c r="F397" t="s" s="65">
        <f>IF(B397&lt;&gt;"",D396*$F$9/100/12,"")</f>
      </c>
      <c r="G397" t="s" s="65">
        <f>IF(B397&lt;&gt;"",G396+F397,"")</f>
      </c>
      <c r="H397" t="s" s="65">
        <f>IF(B397&lt;&gt;"",$F$16,"")</f>
      </c>
      <c r="I397" t="s" s="65">
        <f>IF(B397&lt;&gt;"",$F$15,"")</f>
      </c>
      <c r="J397" t="s" s="65">
        <f>IF(B397&lt;&gt;"",$F$17,"")</f>
      </c>
      <c r="K397" s="16"/>
    </row>
    <row r="398" ht="15" customHeight="1">
      <c r="A398" s="7"/>
      <c r="B398" t="s" s="65">
        <f>IF(AND(B397&gt;0,B397&lt;$F$7),B397+1,"")</f>
      </c>
      <c r="C398" t="s" s="65">
        <f>IF(B398&lt;&gt;"",DATE(YEAR(C397),MONTH(C397)+1,DAY(C397)),"")</f>
      </c>
      <c r="D398" t="s" s="65">
        <f>IF(B398&lt;&gt;"",$F$5-E398,"")</f>
      </c>
      <c r="E398" t="s" s="65">
        <f>IF(B398&lt;&gt;"",I398-F398+E397,"")</f>
      </c>
      <c r="F398" t="s" s="65">
        <f>IF(B398&lt;&gt;"",D397*$F$9/100/12,"")</f>
      </c>
      <c r="G398" t="s" s="65">
        <f>IF(B398&lt;&gt;"",G397+F398,"")</f>
      </c>
      <c r="H398" t="s" s="65">
        <f>IF(B398&lt;&gt;"",$F$16,"")</f>
      </c>
      <c r="I398" t="s" s="65">
        <f>IF(B398&lt;&gt;"",$F$15,"")</f>
      </c>
      <c r="J398" t="s" s="65">
        <f>IF(B398&lt;&gt;"",$F$17,"")</f>
      </c>
      <c r="K398" s="16"/>
    </row>
    <row r="399" ht="15" customHeight="1">
      <c r="A399" s="7"/>
      <c r="B399" t="s" s="65">
        <f>IF(AND(B398&gt;0,B398&lt;$F$7),B398+1,"")</f>
      </c>
      <c r="C399" t="s" s="65">
        <f>IF(B399&lt;&gt;"",DATE(YEAR(C398),MONTH(C398)+1,DAY(C398)),"")</f>
      </c>
      <c r="D399" t="s" s="65">
        <f>IF(B399&lt;&gt;"",$F$5-E399,"")</f>
      </c>
      <c r="E399" t="s" s="65">
        <f>IF(B399&lt;&gt;"",I399-F399+E398,"")</f>
      </c>
      <c r="F399" t="s" s="65">
        <f>IF(B399&lt;&gt;"",D398*$F$9/100/12,"")</f>
      </c>
      <c r="G399" t="s" s="65">
        <f>IF(B399&lt;&gt;"",G398+F399,"")</f>
      </c>
      <c r="H399" t="s" s="65">
        <f>IF(B399&lt;&gt;"",$F$16,"")</f>
      </c>
      <c r="I399" t="s" s="65">
        <f>IF(B399&lt;&gt;"",$F$15,"")</f>
      </c>
      <c r="J399" t="s" s="65">
        <f>IF(B399&lt;&gt;"",$F$17,"")</f>
      </c>
      <c r="K399" s="16"/>
    </row>
    <row r="400" ht="15" customHeight="1">
      <c r="A400" s="7"/>
      <c r="B400" t="s" s="65">
        <f>IF(AND(B399&gt;0,B399&lt;$F$7),B399+1,"")</f>
      </c>
      <c r="C400" t="s" s="65">
        <f>IF(B400&lt;&gt;"",DATE(YEAR(C399),MONTH(C399)+1,DAY(C399)),"")</f>
      </c>
      <c r="D400" t="s" s="65">
        <f>IF(B400&lt;&gt;"",$F$5-E400,"")</f>
      </c>
      <c r="E400" t="s" s="65">
        <f>IF(B400&lt;&gt;"",I400-F400+E399,"")</f>
      </c>
      <c r="F400" t="s" s="65">
        <f>IF(B400&lt;&gt;"",D399*$F$9/100/12,"")</f>
      </c>
      <c r="G400" t="s" s="65">
        <f>IF(B400&lt;&gt;"",G399+F400,"")</f>
      </c>
      <c r="H400" t="s" s="65">
        <f>IF(B400&lt;&gt;"",$F$16,"")</f>
      </c>
      <c r="I400" t="s" s="65">
        <f>IF(B400&lt;&gt;"",$F$15,"")</f>
      </c>
      <c r="J400" t="s" s="65">
        <f>IF(B400&lt;&gt;"",$F$17,"")</f>
      </c>
      <c r="K400" s="16"/>
    </row>
    <row r="401" ht="15" customHeight="1">
      <c r="A401" s="7"/>
      <c r="B401" t="s" s="65">
        <f>IF(AND(B400&gt;0,B400&lt;$F$7),B400+1,"")</f>
      </c>
      <c r="C401" t="s" s="65">
        <f>IF(B401&lt;&gt;"",DATE(YEAR(C400),MONTH(C400)+1,DAY(C400)),"")</f>
      </c>
      <c r="D401" t="s" s="65">
        <f>IF(B401&lt;&gt;"",$F$5-E401,"")</f>
      </c>
      <c r="E401" t="s" s="65">
        <f>IF(B401&lt;&gt;"",I401-F401+E400,"")</f>
      </c>
      <c r="F401" t="s" s="65">
        <f>IF(B401&lt;&gt;"",D400*$F$9/100/12,"")</f>
      </c>
      <c r="G401" t="s" s="65">
        <f>IF(B401&lt;&gt;"",G400+F401,"")</f>
      </c>
      <c r="H401" t="s" s="65">
        <f>IF(B401&lt;&gt;"",$F$16,"")</f>
      </c>
      <c r="I401" t="s" s="65">
        <f>IF(B401&lt;&gt;"",$F$15,"")</f>
      </c>
      <c r="J401" t="s" s="65">
        <f>IF(B401&lt;&gt;"",$F$17,"")</f>
      </c>
      <c r="K401" s="16"/>
    </row>
    <row r="402" ht="15" customHeight="1">
      <c r="A402" s="7"/>
      <c r="B402" t="s" s="65">
        <f>IF(AND(B401&gt;0,B401&lt;$F$7),B401+1,"")</f>
      </c>
      <c r="C402" t="s" s="65">
        <f>IF(B402&lt;&gt;"",DATE(YEAR(C401),MONTH(C401)+1,DAY(C401)),"")</f>
      </c>
      <c r="D402" t="s" s="65">
        <f>IF(B402&lt;&gt;"",$F$5-E402,"")</f>
      </c>
      <c r="E402" t="s" s="65">
        <f>IF(B402&lt;&gt;"",I402-F402+E401,"")</f>
      </c>
      <c r="F402" t="s" s="65">
        <f>IF(B402&lt;&gt;"",D401*$F$9/100/12,"")</f>
      </c>
      <c r="G402" t="s" s="65">
        <f>IF(B402&lt;&gt;"",G401+F402,"")</f>
      </c>
      <c r="H402" t="s" s="65">
        <f>IF(B402&lt;&gt;"",$F$16,"")</f>
      </c>
      <c r="I402" t="s" s="65">
        <f>IF(B402&lt;&gt;"",$F$15,"")</f>
      </c>
      <c r="J402" t="s" s="65">
        <f>IF(B402&lt;&gt;"",$F$17,"")</f>
      </c>
      <c r="K402" s="16"/>
    </row>
    <row r="403" ht="15" customHeight="1">
      <c r="A403" s="7"/>
      <c r="B403" t="s" s="65">
        <f>IF(AND(B402&gt;0,B402&lt;$F$7),B402+1,"")</f>
      </c>
      <c r="C403" t="s" s="65">
        <f>IF(B403&lt;&gt;"",DATE(YEAR(C402),MONTH(C402)+1,DAY(C402)),"")</f>
      </c>
      <c r="D403" t="s" s="65">
        <f>IF(B403&lt;&gt;"",$F$5-E403,"")</f>
      </c>
      <c r="E403" t="s" s="65">
        <f>IF(B403&lt;&gt;"",I403-F403+E402,"")</f>
      </c>
      <c r="F403" t="s" s="65">
        <f>IF(B403&lt;&gt;"",D402*$F$9/100/12,"")</f>
      </c>
      <c r="G403" t="s" s="65">
        <f>IF(B403&lt;&gt;"",G402+F403,"")</f>
      </c>
      <c r="H403" t="s" s="65">
        <f>IF(B403&lt;&gt;"",$F$16,"")</f>
      </c>
      <c r="I403" t="s" s="65">
        <f>IF(B403&lt;&gt;"",$F$15,"")</f>
      </c>
      <c r="J403" t="s" s="65">
        <f>IF(B403&lt;&gt;"",$F$17,"")</f>
      </c>
      <c r="K403" s="16"/>
    </row>
    <row r="404" ht="15" customHeight="1">
      <c r="A404" s="7"/>
      <c r="B404" t="s" s="65">
        <f>IF(AND(B403&gt;0,B403&lt;$F$7),B403+1,"")</f>
      </c>
      <c r="C404" t="s" s="65">
        <f>IF(B404&lt;&gt;"",DATE(YEAR(C403),MONTH(C403)+1,DAY(C403)),"")</f>
      </c>
      <c r="D404" t="s" s="65">
        <f>IF(B404&lt;&gt;"",$F$5-E404,"")</f>
      </c>
      <c r="E404" t="s" s="65">
        <f>IF(B404&lt;&gt;"",I404-F404+E403,"")</f>
      </c>
      <c r="F404" t="s" s="65">
        <f>IF(B404&lt;&gt;"",D403*$F$9/100/12,"")</f>
      </c>
      <c r="G404" t="s" s="65">
        <f>IF(B404&lt;&gt;"",G403+F404,"")</f>
      </c>
      <c r="H404" t="s" s="65">
        <f>IF(B404&lt;&gt;"",$F$16,"")</f>
      </c>
      <c r="I404" t="s" s="65">
        <f>IF(B404&lt;&gt;"",$F$15,"")</f>
      </c>
      <c r="J404" t="s" s="65">
        <f>IF(B404&lt;&gt;"",$F$17,"")</f>
      </c>
      <c r="K404" s="16"/>
    </row>
    <row r="405" ht="15" customHeight="1">
      <c r="A405" s="7"/>
      <c r="B405" t="s" s="65">
        <f>IF(AND(B404&gt;0,B404&lt;$F$7),B404+1,"")</f>
      </c>
      <c r="C405" t="s" s="65">
        <f>IF(B405&lt;&gt;"",DATE(YEAR(C404),MONTH(C404)+1,DAY(C404)),"")</f>
      </c>
      <c r="D405" t="s" s="65">
        <f>IF(B405&lt;&gt;"",$F$5-E405,"")</f>
      </c>
      <c r="E405" t="s" s="65">
        <f>IF(B405&lt;&gt;"",I405-F405+E404,"")</f>
      </c>
      <c r="F405" t="s" s="65">
        <f>IF(B405&lt;&gt;"",D404*$F$9/100/12,"")</f>
      </c>
      <c r="G405" t="s" s="65">
        <f>IF(B405&lt;&gt;"",G404+F405,"")</f>
      </c>
      <c r="H405" t="s" s="65">
        <f>IF(B405&lt;&gt;"",$F$16,"")</f>
      </c>
      <c r="I405" t="s" s="65">
        <f>IF(B405&lt;&gt;"",$F$15,"")</f>
      </c>
      <c r="J405" t="s" s="65">
        <f>IF(B405&lt;&gt;"",$F$17,"")</f>
      </c>
      <c r="K405" s="16"/>
    </row>
    <row r="406" ht="15" customHeight="1">
      <c r="A406" s="7"/>
      <c r="B406" t="s" s="65">
        <f>IF(AND(B405&gt;0,B405&lt;$F$7),B405+1,"")</f>
      </c>
      <c r="C406" t="s" s="65">
        <f>IF(B406&lt;&gt;"",DATE(YEAR(C405),MONTH(C405)+1,DAY(C405)),"")</f>
      </c>
      <c r="D406" t="s" s="65">
        <f>IF(B406&lt;&gt;"",$F$5-E406,"")</f>
      </c>
      <c r="E406" t="s" s="65">
        <f>IF(B406&lt;&gt;"",I406-F406+E405,"")</f>
      </c>
      <c r="F406" t="s" s="65">
        <f>IF(B406&lt;&gt;"",D405*$F$9/100/12,"")</f>
      </c>
      <c r="G406" t="s" s="65">
        <f>IF(B406&lt;&gt;"",G405+F406,"")</f>
      </c>
      <c r="H406" t="s" s="65">
        <f>IF(B406&lt;&gt;"",$F$16,"")</f>
      </c>
      <c r="I406" t="s" s="65">
        <f>IF(B406&lt;&gt;"",$F$15,"")</f>
      </c>
      <c r="J406" t="s" s="65">
        <f>IF(B406&lt;&gt;"",$F$17,"")</f>
      </c>
      <c r="K406" s="16"/>
    </row>
    <row r="407" ht="15" customHeight="1">
      <c r="A407" s="7"/>
      <c r="B407" t="s" s="65">
        <f>IF(AND(B406&gt;0,B406&lt;$F$7),B406+1,"")</f>
      </c>
      <c r="C407" t="s" s="65">
        <f>IF(B407&lt;&gt;"",DATE(YEAR(C406),MONTH(C406)+1,DAY(C406)),"")</f>
      </c>
      <c r="D407" t="s" s="65">
        <f>IF(B407&lt;&gt;"",$F$5-E407,"")</f>
      </c>
      <c r="E407" t="s" s="65">
        <f>IF(B407&lt;&gt;"",I407-F407+E406,"")</f>
      </c>
      <c r="F407" t="s" s="65">
        <f>IF(B407&lt;&gt;"",D406*$F$9/100/12,"")</f>
      </c>
      <c r="G407" t="s" s="65">
        <f>IF(B407&lt;&gt;"",G406+F407,"")</f>
      </c>
      <c r="H407" t="s" s="65">
        <f>IF(B407&lt;&gt;"",$F$16,"")</f>
      </c>
      <c r="I407" t="s" s="65">
        <f>IF(B407&lt;&gt;"",$F$15,"")</f>
      </c>
      <c r="J407" t="s" s="65">
        <f>IF(B407&lt;&gt;"",$F$17,"")</f>
      </c>
      <c r="K407" s="16"/>
    </row>
    <row r="408" ht="15" customHeight="1">
      <c r="A408" s="7"/>
      <c r="B408" t="s" s="65">
        <f>IF(AND(B407&gt;0,B407&lt;$F$7),B407+1,"")</f>
      </c>
      <c r="C408" t="s" s="65">
        <f>IF(B408&lt;&gt;"",DATE(YEAR(C407),MONTH(C407)+1,DAY(C407)),"")</f>
      </c>
      <c r="D408" t="s" s="65">
        <f>IF(B408&lt;&gt;"",$F$5-E408,"")</f>
      </c>
      <c r="E408" t="s" s="65">
        <f>IF(B408&lt;&gt;"",I408-F408+E407,"")</f>
      </c>
      <c r="F408" t="s" s="65">
        <f>IF(B408&lt;&gt;"",D407*$F$9/100/12,"")</f>
      </c>
      <c r="G408" t="s" s="65">
        <f>IF(B408&lt;&gt;"",G407+F408,"")</f>
      </c>
      <c r="H408" t="s" s="65">
        <f>IF(B408&lt;&gt;"",$F$16,"")</f>
      </c>
      <c r="I408" t="s" s="65">
        <f>IF(B408&lt;&gt;"",$F$15,"")</f>
      </c>
      <c r="J408" t="s" s="65">
        <f>IF(B408&lt;&gt;"",$F$17,"")</f>
      </c>
      <c r="K408" s="16"/>
    </row>
    <row r="409" ht="15" customHeight="1">
      <c r="A409" s="7"/>
      <c r="B409" t="s" s="65">
        <f>IF(AND(B408&gt;0,B408&lt;$F$7),B408+1,"")</f>
      </c>
      <c r="C409" t="s" s="65">
        <f>IF(B409&lt;&gt;"",DATE(YEAR(C408),MONTH(C408)+1,DAY(C408)),"")</f>
      </c>
      <c r="D409" t="s" s="65">
        <f>IF(B409&lt;&gt;"",$F$5-E409,"")</f>
      </c>
      <c r="E409" t="s" s="65">
        <f>IF(B409&lt;&gt;"",I409-F409+E408,"")</f>
      </c>
      <c r="F409" t="s" s="65">
        <f>IF(B409&lt;&gt;"",D408*$F$9/100/12,"")</f>
      </c>
      <c r="G409" t="s" s="65">
        <f>IF(B409&lt;&gt;"",G408+F409,"")</f>
      </c>
      <c r="H409" t="s" s="65">
        <f>IF(B409&lt;&gt;"",$F$16,"")</f>
      </c>
      <c r="I409" t="s" s="65">
        <f>IF(B409&lt;&gt;"",$F$15,"")</f>
      </c>
      <c r="J409" t="s" s="65">
        <f>IF(B409&lt;&gt;"",$F$17,"")</f>
      </c>
      <c r="K409" s="16"/>
    </row>
    <row r="410" ht="15" customHeight="1">
      <c r="A410" s="7"/>
      <c r="B410" t="s" s="65">
        <f>IF(AND(B409&gt;0,B409&lt;$F$7),B409+1,"")</f>
      </c>
      <c r="C410" t="s" s="65">
        <f>IF(B410&lt;&gt;"",DATE(YEAR(C409),MONTH(C409)+1,DAY(C409)),"")</f>
      </c>
      <c r="D410" t="s" s="65">
        <f>IF(B410&lt;&gt;"",$F$5-E410,"")</f>
      </c>
      <c r="E410" t="s" s="65">
        <f>IF(B410&lt;&gt;"",I410-F410+E409,"")</f>
      </c>
      <c r="F410" t="s" s="65">
        <f>IF(B410&lt;&gt;"",D409*$F$9/100/12,"")</f>
      </c>
      <c r="G410" t="s" s="65">
        <f>IF(B410&lt;&gt;"",G409+F410,"")</f>
      </c>
      <c r="H410" t="s" s="65">
        <f>IF(B410&lt;&gt;"",$F$16,"")</f>
      </c>
      <c r="I410" t="s" s="65">
        <f>IF(B410&lt;&gt;"",$F$15,"")</f>
      </c>
      <c r="J410" t="s" s="65">
        <f>IF(B410&lt;&gt;"",$F$17,"")</f>
      </c>
      <c r="K410" s="16"/>
    </row>
    <row r="411" ht="15" customHeight="1">
      <c r="A411" s="7"/>
      <c r="B411" t="s" s="65">
        <f>IF(AND(B410&gt;0,B410&lt;$F$7),B410+1,"")</f>
      </c>
      <c r="C411" t="s" s="65">
        <f>IF(B411&lt;&gt;"",DATE(YEAR(C410),MONTH(C410)+1,DAY(C410)),"")</f>
      </c>
      <c r="D411" t="s" s="65">
        <f>IF(B411&lt;&gt;"",$F$5-E411,"")</f>
      </c>
      <c r="E411" t="s" s="65">
        <f>IF(B411&lt;&gt;"",I411-F411+E410,"")</f>
      </c>
      <c r="F411" t="s" s="65">
        <f>IF(B411&lt;&gt;"",D410*$F$9/100/12,"")</f>
      </c>
      <c r="G411" t="s" s="65">
        <f>IF(B411&lt;&gt;"",G410+F411,"")</f>
      </c>
      <c r="H411" t="s" s="65">
        <f>IF(B411&lt;&gt;"",$F$16,"")</f>
      </c>
      <c r="I411" t="s" s="65">
        <f>IF(B411&lt;&gt;"",$F$15,"")</f>
      </c>
      <c r="J411" t="s" s="65">
        <f>IF(B411&lt;&gt;"",$F$17,"")</f>
      </c>
      <c r="K411" s="16"/>
    </row>
    <row r="412" ht="15" customHeight="1">
      <c r="A412" s="7"/>
      <c r="B412" t="s" s="65">
        <f>IF(AND(B411&gt;0,B411&lt;$F$7),B411+1,"")</f>
      </c>
      <c r="C412" t="s" s="65">
        <f>IF(B412&lt;&gt;"",DATE(YEAR(C411),MONTH(C411)+1,DAY(C411)),"")</f>
      </c>
      <c r="D412" t="s" s="65">
        <f>IF(B412&lt;&gt;"",$F$5-E412,"")</f>
      </c>
      <c r="E412" t="s" s="65">
        <f>IF(B412&lt;&gt;"",I412-F412+E411,"")</f>
      </c>
      <c r="F412" t="s" s="65">
        <f>IF(B412&lt;&gt;"",D411*$F$9/100/12,"")</f>
      </c>
      <c r="G412" t="s" s="65">
        <f>IF(B412&lt;&gt;"",G411+F412,"")</f>
      </c>
      <c r="H412" t="s" s="65">
        <f>IF(B412&lt;&gt;"",$F$16,"")</f>
      </c>
      <c r="I412" t="s" s="65">
        <f>IF(B412&lt;&gt;"",$F$15,"")</f>
      </c>
      <c r="J412" t="s" s="65">
        <f>IF(B412&lt;&gt;"",$F$17,"")</f>
      </c>
      <c r="K412" s="16"/>
    </row>
    <row r="413" ht="15" customHeight="1">
      <c r="A413" s="7"/>
      <c r="B413" t="s" s="65">
        <f>IF(AND(B412&gt;0,B412&lt;$F$7),B412+1,"")</f>
      </c>
      <c r="C413" t="s" s="65">
        <f>IF(B413&lt;&gt;"",DATE(YEAR(C412),MONTH(C412)+1,DAY(C412)),"")</f>
      </c>
      <c r="D413" t="s" s="65">
        <f>IF(B413&lt;&gt;"",$F$5-E413,"")</f>
      </c>
      <c r="E413" t="s" s="65">
        <f>IF(B413&lt;&gt;"",I413-F413+E412,"")</f>
      </c>
      <c r="F413" t="s" s="65">
        <f>IF(B413&lt;&gt;"",D412*$F$9/100/12,"")</f>
      </c>
      <c r="G413" t="s" s="65">
        <f>IF(B413&lt;&gt;"",G412+F413,"")</f>
      </c>
      <c r="H413" t="s" s="65">
        <f>IF(B413&lt;&gt;"",$F$16,"")</f>
      </c>
      <c r="I413" t="s" s="65">
        <f>IF(B413&lt;&gt;"",$F$15,"")</f>
      </c>
      <c r="J413" t="s" s="65">
        <f>IF(B413&lt;&gt;"",$F$17,"")</f>
      </c>
      <c r="K413" s="16"/>
    </row>
    <row r="414" ht="15" customHeight="1">
      <c r="A414" s="7"/>
      <c r="B414" t="s" s="65">
        <f>IF(AND(B413&gt;0,B413&lt;$F$7),B413+1,"")</f>
      </c>
      <c r="C414" t="s" s="65">
        <f>IF(B414&lt;&gt;"",DATE(YEAR(C413),MONTH(C413)+1,DAY(C413)),"")</f>
      </c>
      <c r="D414" t="s" s="65">
        <f>IF(B414&lt;&gt;"",$F$5-E414,"")</f>
      </c>
      <c r="E414" t="s" s="65">
        <f>IF(B414&lt;&gt;"",I414-F414+E413,"")</f>
      </c>
      <c r="F414" t="s" s="65">
        <f>IF(B414&lt;&gt;"",D413*$F$9/100/12,"")</f>
      </c>
      <c r="G414" t="s" s="65">
        <f>IF(B414&lt;&gt;"",G413+F414,"")</f>
      </c>
      <c r="H414" t="s" s="65">
        <f>IF(B414&lt;&gt;"",$F$16,"")</f>
      </c>
      <c r="I414" t="s" s="65">
        <f>IF(B414&lt;&gt;"",$F$15,"")</f>
      </c>
      <c r="J414" t="s" s="65">
        <f>IF(B414&lt;&gt;"",$F$17,"")</f>
      </c>
      <c r="K414" s="16"/>
    </row>
    <row r="415" ht="15" customHeight="1">
      <c r="A415" s="7"/>
      <c r="B415" t="s" s="65">
        <f>IF(AND(B414&gt;0,B414&lt;$F$7),B414+1,"")</f>
      </c>
      <c r="C415" t="s" s="65">
        <f>IF(B415&lt;&gt;"",DATE(YEAR(C414),MONTH(C414)+1,DAY(C414)),"")</f>
      </c>
      <c r="D415" t="s" s="65">
        <f>IF(B415&lt;&gt;"",$F$5-E415,"")</f>
      </c>
      <c r="E415" t="s" s="65">
        <f>IF(B415&lt;&gt;"",I415-F415+E414,"")</f>
      </c>
      <c r="F415" t="s" s="65">
        <f>IF(B415&lt;&gt;"",D414*$F$9/100/12,"")</f>
      </c>
      <c r="G415" t="s" s="65">
        <f>IF(B415&lt;&gt;"",G414+F415,"")</f>
      </c>
      <c r="H415" t="s" s="65">
        <f>IF(B415&lt;&gt;"",$F$16,"")</f>
      </c>
      <c r="I415" t="s" s="65">
        <f>IF(B415&lt;&gt;"",$F$15,"")</f>
      </c>
      <c r="J415" t="s" s="65">
        <f>IF(B415&lt;&gt;"",$F$17,"")</f>
      </c>
      <c r="K415" s="16"/>
    </row>
    <row r="416" ht="15" customHeight="1">
      <c r="A416" s="7"/>
      <c r="B416" t="s" s="65">
        <f>IF(AND(B415&gt;0,B415&lt;$F$7),B415+1,"")</f>
      </c>
      <c r="C416" t="s" s="65">
        <f>IF(B416&lt;&gt;"",DATE(YEAR(C415),MONTH(C415)+1,DAY(C415)),"")</f>
      </c>
      <c r="D416" t="s" s="65">
        <f>IF(B416&lt;&gt;"",$F$5-E416,"")</f>
      </c>
      <c r="E416" t="s" s="65">
        <f>IF(B416&lt;&gt;"",I416-F416+E415,"")</f>
      </c>
      <c r="F416" t="s" s="65">
        <f>IF(B416&lt;&gt;"",D415*$F$9/100/12,"")</f>
      </c>
      <c r="G416" t="s" s="65">
        <f>IF(B416&lt;&gt;"",G415+F416,"")</f>
      </c>
      <c r="H416" t="s" s="65">
        <f>IF(B416&lt;&gt;"",$F$16,"")</f>
      </c>
      <c r="I416" t="s" s="65">
        <f>IF(B416&lt;&gt;"",$F$15,"")</f>
      </c>
      <c r="J416" t="s" s="65">
        <f>IF(B416&lt;&gt;"",$F$17,"")</f>
      </c>
      <c r="K416" s="16"/>
    </row>
    <row r="417" ht="15" customHeight="1">
      <c r="A417" s="7"/>
      <c r="B417" t="s" s="65">
        <f>IF(AND(B416&gt;0,B416&lt;$F$7),B416+1,"")</f>
      </c>
      <c r="C417" t="s" s="65">
        <f>IF(B417&lt;&gt;"",DATE(YEAR(C416),MONTH(C416)+1,DAY(C416)),"")</f>
      </c>
      <c r="D417" t="s" s="65">
        <f>IF(B417&lt;&gt;"",$F$5-E417,"")</f>
      </c>
      <c r="E417" t="s" s="65">
        <f>IF(B417&lt;&gt;"",I417-F417+E416,"")</f>
      </c>
      <c r="F417" t="s" s="65">
        <f>IF(B417&lt;&gt;"",D416*$F$9/100/12,"")</f>
      </c>
      <c r="G417" t="s" s="65">
        <f>IF(B417&lt;&gt;"",G416+F417,"")</f>
      </c>
      <c r="H417" t="s" s="65">
        <f>IF(B417&lt;&gt;"",$F$16,"")</f>
      </c>
      <c r="I417" t="s" s="65">
        <f>IF(B417&lt;&gt;"",$F$15,"")</f>
      </c>
      <c r="J417" t="s" s="65">
        <f>IF(B417&lt;&gt;"",$F$17,"")</f>
      </c>
      <c r="K417" s="16"/>
    </row>
    <row r="418" ht="15" customHeight="1">
      <c r="A418" s="7"/>
      <c r="B418" t="s" s="65">
        <f>IF(AND(B417&gt;0,B417&lt;$F$7),B417+1,"")</f>
      </c>
      <c r="C418" t="s" s="65">
        <f>IF(B418&lt;&gt;"",DATE(YEAR(C417),MONTH(C417)+1,DAY(C417)),"")</f>
      </c>
      <c r="D418" t="s" s="65">
        <f>IF(B418&lt;&gt;"",$F$5-E418,"")</f>
      </c>
      <c r="E418" t="s" s="65">
        <f>IF(B418&lt;&gt;"",I418-F418+E417,"")</f>
      </c>
      <c r="F418" t="s" s="65">
        <f>IF(B418&lt;&gt;"",D417*$F$9/100/12,"")</f>
      </c>
      <c r="G418" t="s" s="65">
        <f>IF(B418&lt;&gt;"",G417+F418,"")</f>
      </c>
      <c r="H418" t="s" s="65">
        <f>IF(B418&lt;&gt;"",$F$16,"")</f>
      </c>
      <c r="I418" t="s" s="65">
        <f>IF(B418&lt;&gt;"",$F$15,"")</f>
      </c>
      <c r="J418" t="s" s="65">
        <f>IF(B418&lt;&gt;"",$F$17,"")</f>
      </c>
      <c r="K418" s="16"/>
    </row>
    <row r="419" ht="15" customHeight="1">
      <c r="A419" s="7"/>
      <c r="B419" t="s" s="65">
        <f>IF(AND(B418&gt;0,B418&lt;$F$7),B418+1,"")</f>
      </c>
      <c r="C419" t="s" s="65">
        <f>IF(B419&lt;&gt;"",DATE(YEAR(C418),MONTH(C418)+1,DAY(C418)),"")</f>
      </c>
      <c r="D419" t="s" s="65">
        <f>IF(B419&lt;&gt;"",$F$5-E419,"")</f>
      </c>
      <c r="E419" t="s" s="65">
        <f>IF(B419&lt;&gt;"",I419-F419+E418,"")</f>
      </c>
      <c r="F419" t="s" s="65">
        <f>IF(B419&lt;&gt;"",D418*$F$9/100/12,"")</f>
      </c>
      <c r="G419" t="s" s="65">
        <f>IF(B419&lt;&gt;"",G418+F419,"")</f>
      </c>
      <c r="H419" t="s" s="65">
        <f>IF(B419&lt;&gt;"",$F$16,"")</f>
      </c>
      <c r="I419" t="s" s="65">
        <f>IF(B419&lt;&gt;"",$F$15,"")</f>
      </c>
      <c r="J419" t="s" s="65">
        <f>IF(B419&lt;&gt;"",$F$17,"")</f>
      </c>
      <c r="K419" s="16"/>
    </row>
    <row r="420" ht="15" customHeight="1">
      <c r="A420" s="7"/>
      <c r="B420" t="s" s="65">
        <f>IF(AND(B419&gt;0,B419&lt;$F$7),B419+1,"")</f>
      </c>
      <c r="C420" t="s" s="65">
        <f>IF(B420&lt;&gt;"",DATE(YEAR(C419),MONTH(C419)+1,DAY(C419)),"")</f>
      </c>
      <c r="D420" t="s" s="65">
        <f>IF(B420&lt;&gt;"",$F$5-E420,"")</f>
      </c>
      <c r="E420" t="s" s="65">
        <f>IF(B420&lt;&gt;"",I420-F420+E419,"")</f>
      </c>
      <c r="F420" t="s" s="65">
        <f>IF(B420&lt;&gt;"",D419*$F$9/100/12,"")</f>
      </c>
      <c r="G420" t="s" s="65">
        <f>IF(B420&lt;&gt;"",G419+F420,"")</f>
      </c>
      <c r="H420" t="s" s="65">
        <f>IF(B420&lt;&gt;"",$F$16,"")</f>
      </c>
      <c r="I420" t="s" s="65">
        <f>IF(B420&lt;&gt;"",$F$15,"")</f>
      </c>
      <c r="J420" t="s" s="65">
        <f>IF(B420&lt;&gt;"",$F$17,"")</f>
      </c>
      <c r="K420" s="16"/>
    </row>
    <row r="421" ht="15" customHeight="1">
      <c r="A421" s="7"/>
      <c r="B421" t="s" s="65">
        <f>IF(AND(B420&gt;0,B420&lt;$F$7),B420+1,"")</f>
      </c>
      <c r="C421" t="s" s="65">
        <f>IF(B421&lt;&gt;"",DATE(YEAR(C420),MONTH(C420)+1,DAY(C420)),"")</f>
      </c>
      <c r="D421" t="s" s="65">
        <f>IF(B421&lt;&gt;"",$F$5-E421,"")</f>
      </c>
      <c r="E421" t="s" s="65">
        <f>IF(B421&lt;&gt;"",I421-F421+E420,"")</f>
      </c>
      <c r="F421" t="s" s="65">
        <f>IF(B421&lt;&gt;"",D420*$F$9/100/12,"")</f>
      </c>
      <c r="G421" t="s" s="65">
        <f>IF(B421&lt;&gt;"",G420+F421,"")</f>
      </c>
      <c r="H421" t="s" s="65">
        <f>IF(B421&lt;&gt;"",$F$16,"")</f>
      </c>
      <c r="I421" t="s" s="65">
        <f>IF(B421&lt;&gt;"",$F$15,"")</f>
      </c>
      <c r="J421" t="s" s="65">
        <f>IF(B421&lt;&gt;"",$F$17,"")</f>
      </c>
      <c r="K421" s="16"/>
    </row>
    <row r="422" ht="15" customHeight="1">
      <c r="A422" s="7"/>
      <c r="B422" t="s" s="65">
        <f>IF(AND(B421&gt;0,B421&lt;$F$7),B421+1,"")</f>
      </c>
      <c r="C422" t="s" s="65">
        <f>IF(B422&lt;&gt;"",DATE(YEAR(C421),MONTH(C421)+1,DAY(C421)),"")</f>
      </c>
      <c r="D422" t="s" s="65">
        <f>IF(B422&lt;&gt;"",$F$5-E422,"")</f>
      </c>
      <c r="E422" t="s" s="65">
        <f>IF(B422&lt;&gt;"",I422-F422+E421,"")</f>
      </c>
      <c r="F422" t="s" s="65">
        <f>IF(B422&lt;&gt;"",D421*$F$9/100/12,"")</f>
      </c>
      <c r="G422" t="s" s="65">
        <f>IF(B422&lt;&gt;"",G421+F422,"")</f>
      </c>
      <c r="H422" t="s" s="65">
        <f>IF(B422&lt;&gt;"",$F$16,"")</f>
      </c>
      <c r="I422" t="s" s="65">
        <f>IF(B422&lt;&gt;"",$F$15,"")</f>
      </c>
      <c r="J422" t="s" s="65">
        <f>IF(B422&lt;&gt;"",$F$17,"")</f>
      </c>
      <c r="K422" s="16"/>
    </row>
    <row r="423" ht="15" customHeight="1">
      <c r="A423" s="7"/>
      <c r="B423" t="s" s="65">
        <f>IF(AND(B422&gt;0,B422&lt;$F$7),B422+1,"")</f>
      </c>
      <c r="C423" t="s" s="65">
        <f>IF(B423&lt;&gt;"",DATE(YEAR(C422),MONTH(C422)+1,DAY(C422)),"")</f>
      </c>
      <c r="D423" t="s" s="65">
        <f>IF(B423&lt;&gt;"",$F$5-E423,"")</f>
      </c>
      <c r="E423" t="s" s="65">
        <f>IF(B423&lt;&gt;"",I423-F423+E422,"")</f>
      </c>
      <c r="F423" t="s" s="65">
        <f>IF(B423&lt;&gt;"",D422*$F$9/100/12,"")</f>
      </c>
      <c r="G423" t="s" s="65">
        <f>IF(B423&lt;&gt;"",G422+F423,"")</f>
      </c>
      <c r="H423" t="s" s="65">
        <f>IF(B423&lt;&gt;"",$F$16,"")</f>
      </c>
      <c r="I423" t="s" s="65">
        <f>IF(B423&lt;&gt;"",$F$15,"")</f>
      </c>
      <c r="J423" t="s" s="65">
        <f>IF(B423&lt;&gt;"",$F$17,"")</f>
      </c>
      <c r="K423" s="16"/>
    </row>
    <row r="424" ht="15" customHeight="1">
      <c r="A424" s="7"/>
      <c r="B424" t="s" s="65">
        <f>IF(AND(B423&gt;0,B423&lt;$F$7),B423+1,"")</f>
      </c>
      <c r="C424" t="s" s="65">
        <f>IF(B424&lt;&gt;"",DATE(YEAR(C423),MONTH(C423)+1,DAY(C423)),"")</f>
      </c>
      <c r="D424" t="s" s="65">
        <f>IF(B424&lt;&gt;"",$F$5-E424,"")</f>
      </c>
      <c r="E424" t="s" s="65">
        <f>IF(B424&lt;&gt;"",I424-F424+E423,"")</f>
      </c>
      <c r="F424" t="s" s="65">
        <f>IF(B424&lt;&gt;"",D423*$F$9/100/12,"")</f>
      </c>
      <c r="G424" t="s" s="65">
        <f>IF(B424&lt;&gt;"",G423+F424,"")</f>
      </c>
      <c r="H424" t="s" s="65">
        <f>IF(B424&lt;&gt;"",$F$16,"")</f>
      </c>
      <c r="I424" t="s" s="65">
        <f>IF(B424&lt;&gt;"",$F$15,"")</f>
      </c>
      <c r="J424" t="s" s="65">
        <f>IF(B424&lt;&gt;"",$F$17,"")</f>
      </c>
      <c r="K424" s="16"/>
    </row>
    <row r="425" ht="15" customHeight="1">
      <c r="A425" s="7"/>
      <c r="B425" t="s" s="65">
        <f>IF(AND(B424&gt;0,B424&lt;$F$7),B424+1,"")</f>
      </c>
      <c r="C425" t="s" s="65">
        <f>IF(B425&lt;&gt;"",DATE(YEAR(C424),MONTH(C424)+1,DAY(C424)),"")</f>
      </c>
      <c r="D425" t="s" s="65">
        <f>IF(B425&lt;&gt;"",$F$5-E425,"")</f>
      </c>
      <c r="E425" t="s" s="65">
        <f>IF(B425&lt;&gt;"",I425-F425+E424,"")</f>
      </c>
      <c r="F425" t="s" s="65">
        <f>IF(B425&lt;&gt;"",D424*$F$9/100/12,"")</f>
      </c>
      <c r="G425" t="s" s="65">
        <f>IF(B425&lt;&gt;"",G424+F425,"")</f>
      </c>
      <c r="H425" t="s" s="65">
        <f>IF(B425&lt;&gt;"",$F$16,"")</f>
      </c>
      <c r="I425" t="s" s="65">
        <f>IF(B425&lt;&gt;"",$F$15,"")</f>
      </c>
      <c r="J425" t="s" s="65">
        <f>IF(B425&lt;&gt;"",$F$17,"")</f>
      </c>
      <c r="K425" s="16"/>
    </row>
    <row r="426" ht="15" customHeight="1">
      <c r="A426" s="7"/>
      <c r="B426" t="s" s="65">
        <f>IF(AND(B425&gt;0,B425&lt;$F$7),B425+1,"")</f>
      </c>
      <c r="C426" t="s" s="65">
        <f>IF(B426&lt;&gt;"",DATE(YEAR(C425),MONTH(C425)+1,DAY(C425)),"")</f>
      </c>
      <c r="D426" t="s" s="65">
        <f>IF(B426&lt;&gt;"",$F$5-E426,"")</f>
      </c>
      <c r="E426" t="s" s="65">
        <f>IF(B426&lt;&gt;"",I426-F426+E425,"")</f>
      </c>
      <c r="F426" t="s" s="65">
        <f>IF(B426&lt;&gt;"",D425*$F$9/100/12,"")</f>
      </c>
      <c r="G426" t="s" s="65">
        <f>IF(B426&lt;&gt;"",G425+F426,"")</f>
      </c>
      <c r="H426" t="s" s="65">
        <f>IF(B426&lt;&gt;"",$F$16,"")</f>
      </c>
      <c r="I426" t="s" s="65">
        <f>IF(B426&lt;&gt;"",$F$15,"")</f>
      </c>
      <c r="J426" t="s" s="65">
        <f>IF(B426&lt;&gt;"",$F$17,"")</f>
      </c>
      <c r="K426" s="16"/>
    </row>
    <row r="427" ht="15" customHeight="1">
      <c r="A427" s="7"/>
      <c r="B427" t="s" s="65">
        <f>IF(AND(B426&gt;0,B426&lt;$F$7),B426+1,"")</f>
      </c>
      <c r="C427" t="s" s="65">
        <f>IF(B427&lt;&gt;"",DATE(YEAR(C426),MONTH(C426)+1,DAY(C426)),"")</f>
      </c>
      <c r="D427" t="s" s="65">
        <f>IF(B427&lt;&gt;"",$F$5-E427,"")</f>
      </c>
      <c r="E427" t="s" s="65">
        <f>IF(B427&lt;&gt;"",I427-F427+E426,"")</f>
      </c>
      <c r="F427" t="s" s="65">
        <f>IF(B427&lt;&gt;"",D426*$F$9/100/12,"")</f>
      </c>
      <c r="G427" t="s" s="65">
        <f>IF(B427&lt;&gt;"",G426+F427,"")</f>
      </c>
      <c r="H427" t="s" s="65">
        <f>IF(B427&lt;&gt;"",$F$16,"")</f>
      </c>
      <c r="I427" t="s" s="65">
        <f>IF(B427&lt;&gt;"",$F$15,"")</f>
      </c>
      <c r="J427" t="s" s="65">
        <f>IF(B427&lt;&gt;"",$F$17,"")</f>
      </c>
      <c r="K427" s="16"/>
    </row>
    <row r="428" ht="15" customHeight="1">
      <c r="A428" s="7"/>
      <c r="B428" t="s" s="65">
        <f>IF(AND(B427&gt;0,B427&lt;$F$7),B427+1,"")</f>
      </c>
      <c r="C428" t="s" s="65">
        <f>IF(B428&lt;&gt;"",DATE(YEAR(C427),MONTH(C427)+1,DAY(C427)),"")</f>
      </c>
      <c r="D428" t="s" s="65">
        <f>IF(B428&lt;&gt;"",$F$5-E428,"")</f>
      </c>
      <c r="E428" t="s" s="65">
        <f>IF(B428&lt;&gt;"",I428-F428+E427,"")</f>
      </c>
      <c r="F428" t="s" s="65">
        <f>IF(B428&lt;&gt;"",D427*$F$9/100/12,"")</f>
      </c>
      <c r="G428" t="s" s="65">
        <f>IF(B428&lt;&gt;"",G427+F428,"")</f>
      </c>
      <c r="H428" t="s" s="65">
        <f>IF(B428&lt;&gt;"",$F$16,"")</f>
      </c>
      <c r="I428" t="s" s="65">
        <f>IF(B428&lt;&gt;"",$F$15,"")</f>
      </c>
      <c r="J428" t="s" s="65">
        <f>IF(B428&lt;&gt;"",$F$17,"")</f>
      </c>
      <c r="K428" s="16"/>
    </row>
    <row r="429" ht="15" customHeight="1">
      <c r="A429" s="7"/>
      <c r="B429" t="s" s="65">
        <f>IF(AND(B428&gt;0,B428&lt;$F$7),B428+1,"")</f>
      </c>
      <c r="C429" t="s" s="65">
        <f>IF(B429&lt;&gt;"",DATE(YEAR(C428),MONTH(C428)+1,DAY(C428)),"")</f>
      </c>
      <c r="D429" t="s" s="65">
        <f>IF(B429&lt;&gt;"",$F$5-E429,"")</f>
      </c>
      <c r="E429" t="s" s="65">
        <f>IF(B429&lt;&gt;"",I429-F429+E428,"")</f>
      </c>
      <c r="F429" t="s" s="65">
        <f>IF(B429&lt;&gt;"",D428*$F$9/100/12,"")</f>
      </c>
      <c r="G429" t="s" s="65">
        <f>IF(B429&lt;&gt;"",G428+F429,"")</f>
      </c>
      <c r="H429" t="s" s="65">
        <f>IF(B429&lt;&gt;"",$F$16,"")</f>
      </c>
      <c r="I429" t="s" s="65">
        <f>IF(B429&lt;&gt;"",$F$15,"")</f>
      </c>
      <c r="J429" t="s" s="65">
        <f>IF(B429&lt;&gt;"",$F$17,"")</f>
      </c>
      <c r="K429" s="16"/>
    </row>
    <row r="430" ht="15" customHeight="1">
      <c r="A430" s="7"/>
      <c r="B430" t="s" s="65">
        <f>IF(AND(B429&gt;0,B429&lt;$F$7),B429+1,"")</f>
      </c>
      <c r="C430" t="s" s="65">
        <f>IF(B430&lt;&gt;"",DATE(YEAR(C429),MONTH(C429)+1,DAY(C429)),"")</f>
      </c>
      <c r="D430" t="s" s="65">
        <f>IF(B430&lt;&gt;"",$F$5-E430,"")</f>
      </c>
      <c r="E430" t="s" s="65">
        <f>IF(B430&lt;&gt;"",I430-F430+E429,"")</f>
      </c>
      <c r="F430" t="s" s="65">
        <f>IF(B430&lt;&gt;"",D429*$F$9/100/12,"")</f>
      </c>
      <c r="G430" t="s" s="65">
        <f>IF(B430&lt;&gt;"",G429+F430,"")</f>
      </c>
      <c r="H430" t="s" s="65">
        <f>IF(B430&lt;&gt;"",$F$16,"")</f>
      </c>
      <c r="I430" t="s" s="65">
        <f>IF(B430&lt;&gt;"",$F$15,"")</f>
      </c>
      <c r="J430" t="s" s="65">
        <f>IF(B430&lt;&gt;"",$F$17,"")</f>
      </c>
      <c r="K430" s="16"/>
    </row>
    <row r="431" ht="15" customHeight="1">
      <c r="A431" s="7"/>
      <c r="B431" t="s" s="65">
        <f>IF(AND(B430&gt;0,B430&lt;$F$7),B430+1,"")</f>
      </c>
      <c r="C431" t="s" s="65">
        <f>IF(B431&lt;&gt;"",DATE(YEAR(C430),MONTH(C430)+1,DAY(C430)),"")</f>
      </c>
      <c r="D431" t="s" s="65">
        <f>IF(B431&lt;&gt;"",$F$5-E431,"")</f>
      </c>
      <c r="E431" t="s" s="65">
        <f>IF(B431&lt;&gt;"",I431-F431+E430,"")</f>
      </c>
      <c r="F431" t="s" s="65">
        <f>IF(B431&lt;&gt;"",D430*$F$9/100/12,"")</f>
      </c>
      <c r="G431" t="s" s="65">
        <f>IF(B431&lt;&gt;"",G430+F431,"")</f>
      </c>
      <c r="H431" t="s" s="65">
        <f>IF(B431&lt;&gt;"",$F$16,"")</f>
      </c>
      <c r="I431" t="s" s="65">
        <f>IF(B431&lt;&gt;"",$F$15,"")</f>
      </c>
      <c r="J431" t="s" s="65">
        <f>IF(B431&lt;&gt;"",$F$17,"")</f>
      </c>
      <c r="K431" s="16"/>
    </row>
    <row r="432" ht="15" customHeight="1">
      <c r="A432" s="7"/>
      <c r="B432" t="s" s="65">
        <f>IF(AND(B431&gt;0,B431&lt;$F$7),B431+1,"")</f>
      </c>
      <c r="C432" t="s" s="65">
        <f>IF(B432&lt;&gt;"",DATE(YEAR(C431),MONTH(C431)+1,DAY(C431)),"")</f>
      </c>
      <c r="D432" t="s" s="65">
        <f>IF(B432&lt;&gt;"",$F$5-E432,"")</f>
      </c>
      <c r="E432" t="s" s="65">
        <f>IF(B432&lt;&gt;"",I432-F432+E431,"")</f>
      </c>
      <c r="F432" t="s" s="65">
        <f>IF(B432&lt;&gt;"",D431*$F$9/100/12,"")</f>
      </c>
      <c r="G432" t="s" s="65">
        <f>IF(B432&lt;&gt;"",G431+F432,"")</f>
      </c>
      <c r="H432" t="s" s="65">
        <f>IF(B432&lt;&gt;"",$F$16,"")</f>
      </c>
      <c r="I432" t="s" s="65">
        <f>IF(B432&lt;&gt;"",$F$15,"")</f>
      </c>
      <c r="J432" t="s" s="65">
        <f>IF(B432&lt;&gt;"",$F$17,"")</f>
      </c>
      <c r="K432" s="16"/>
    </row>
    <row r="433" ht="15" customHeight="1">
      <c r="A433" s="7"/>
      <c r="B433" t="s" s="65">
        <f>IF(AND(B432&gt;0,B432&lt;$F$7),B432+1,"")</f>
      </c>
      <c r="C433" t="s" s="65">
        <f>IF(B433&lt;&gt;"",DATE(YEAR(C432),MONTH(C432)+1,DAY(C432)),"")</f>
      </c>
      <c r="D433" t="s" s="65">
        <f>IF(B433&lt;&gt;"",$F$5-E433,"")</f>
      </c>
      <c r="E433" t="s" s="65">
        <f>IF(B433&lt;&gt;"",I433-F433+E432,"")</f>
      </c>
      <c r="F433" t="s" s="65">
        <f>IF(B433&lt;&gt;"",D432*$F$9/100/12,"")</f>
      </c>
      <c r="G433" t="s" s="65">
        <f>IF(B433&lt;&gt;"",G432+F433,"")</f>
      </c>
      <c r="H433" t="s" s="65">
        <f>IF(B433&lt;&gt;"",$F$16,"")</f>
      </c>
      <c r="I433" t="s" s="65">
        <f>IF(B433&lt;&gt;"",$F$15,"")</f>
      </c>
      <c r="J433" t="s" s="65">
        <f>IF(B433&lt;&gt;"",$F$17,"")</f>
      </c>
      <c r="K433" s="16"/>
    </row>
    <row r="434" ht="15" customHeight="1">
      <c r="A434" s="7"/>
      <c r="B434" t="s" s="65">
        <f>IF(AND(B433&gt;0,B433&lt;$F$7),B433+1,"")</f>
      </c>
      <c r="C434" t="s" s="65">
        <f>IF(B434&lt;&gt;"",DATE(YEAR(C433),MONTH(C433)+1,DAY(C433)),"")</f>
      </c>
      <c r="D434" t="s" s="65">
        <f>IF(B434&lt;&gt;"",$F$5-E434,"")</f>
      </c>
      <c r="E434" t="s" s="65">
        <f>IF(B434&lt;&gt;"",I434-F434+E433,"")</f>
      </c>
      <c r="F434" t="s" s="65">
        <f>IF(B434&lt;&gt;"",D433*$F$9/100/12,"")</f>
      </c>
      <c r="G434" t="s" s="65">
        <f>IF(B434&lt;&gt;"",G433+F434,"")</f>
      </c>
      <c r="H434" t="s" s="65">
        <f>IF(B434&lt;&gt;"",$F$16,"")</f>
      </c>
      <c r="I434" t="s" s="65">
        <f>IF(B434&lt;&gt;"",$F$15,"")</f>
      </c>
      <c r="J434" t="s" s="65">
        <f>IF(B434&lt;&gt;"",$F$17,"")</f>
      </c>
      <c r="K434" s="16"/>
    </row>
    <row r="435" ht="15" customHeight="1">
      <c r="A435" s="7"/>
      <c r="B435" t="s" s="65">
        <f>IF(AND(B434&gt;0,B434&lt;$F$7),B434+1,"")</f>
      </c>
      <c r="C435" t="s" s="65">
        <f>IF(B435&lt;&gt;"",DATE(YEAR(C434),MONTH(C434)+1,DAY(C434)),"")</f>
      </c>
      <c r="D435" t="s" s="65">
        <f>IF(B435&lt;&gt;"",$F$5-E435,"")</f>
      </c>
      <c r="E435" t="s" s="65">
        <f>IF(B435&lt;&gt;"",I435-F435+E434,"")</f>
      </c>
      <c r="F435" t="s" s="65">
        <f>IF(B435&lt;&gt;"",D434*$F$9/100/12,"")</f>
      </c>
      <c r="G435" t="s" s="65">
        <f>IF(B435&lt;&gt;"",G434+F435,"")</f>
      </c>
      <c r="H435" t="s" s="65">
        <f>IF(B435&lt;&gt;"",$F$16,"")</f>
      </c>
      <c r="I435" t="s" s="65">
        <f>IF(B435&lt;&gt;"",$F$15,"")</f>
      </c>
      <c r="J435" t="s" s="65">
        <f>IF(B435&lt;&gt;"",$F$17,"")</f>
      </c>
      <c r="K435" s="16"/>
    </row>
    <row r="436" ht="15" customHeight="1">
      <c r="A436" s="7"/>
      <c r="B436" t="s" s="65">
        <f>IF(AND(B435&gt;0,B435&lt;$F$7),B435+1,"")</f>
      </c>
      <c r="C436" t="s" s="65">
        <f>IF(B436&lt;&gt;"",DATE(YEAR(C435),MONTH(C435)+1,DAY(C435)),"")</f>
      </c>
      <c r="D436" t="s" s="65">
        <f>IF(B436&lt;&gt;"",$F$5-E436,"")</f>
      </c>
      <c r="E436" t="s" s="65">
        <f>IF(B436&lt;&gt;"",I436-F436+E435,"")</f>
      </c>
      <c r="F436" t="s" s="65">
        <f>IF(B436&lt;&gt;"",D435*$F$9/100/12,"")</f>
      </c>
      <c r="G436" t="s" s="65">
        <f>IF(B436&lt;&gt;"",G435+F436,"")</f>
      </c>
      <c r="H436" t="s" s="65">
        <f>IF(B436&lt;&gt;"",$F$16,"")</f>
      </c>
      <c r="I436" t="s" s="65">
        <f>IF(B436&lt;&gt;"",$F$15,"")</f>
      </c>
      <c r="J436" t="s" s="65">
        <f>IF(B436&lt;&gt;"",$F$17,"")</f>
      </c>
      <c r="K436" s="16"/>
    </row>
    <row r="437" ht="15" customHeight="1">
      <c r="A437" s="7"/>
      <c r="B437" t="s" s="65">
        <f>IF(AND(B436&gt;0,B436&lt;$F$7),B436+1,"")</f>
      </c>
      <c r="C437" t="s" s="65">
        <f>IF(B437&lt;&gt;"",DATE(YEAR(C436),MONTH(C436)+1,DAY(C436)),"")</f>
      </c>
      <c r="D437" t="s" s="65">
        <f>IF(B437&lt;&gt;"",$F$5-E437,"")</f>
      </c>
      <c r="E437" t="s" s="65">
        <f>IF(B437&lt;&gt;"",I437-F437+E436,"")</f>
      </c>
      <c r="F437" t="s" s="65">
        <f>IF(B437&lt;&gt;"",D436*$F$9/100/12,"")</f>
      </c>
      <c r="G437" t="s" s="65">
        <f>IF(B437&lt;&gt;"",G436+F437,"")</f>
      </c>
      <c r="H437" t="s" s="65">
        <f>IF(B437&lt;&gt;"",$F$16,"")</f>
      </c>
      <c r="I437" t="s" s="65">
        <f>IF(B437&lt;&gt;"",$F$15,"")</f>
      </c>
      <c r="J437" t="s" s="65">
        <f>IF(B437&lt;&gt;"",$F$17,"")</f>
      </c>
      <c r="K437" s="16"/>
    </row>
    <row r="438" ht="15" customHeight="1">
      <c r="A438" s="7"/>
      <c r="B438" t="s" s="65">
        <f>IF(AND(B437&gt;0,B437&lt;$F$7),B437+1,"")</f>
      </c>
      <c r="C438" t="s" s="65">
        <f>IF(B438&lt;&gt;"",DATE(YEAR(C437),MONTH(C437)+1,DAY(C437)),"")</f>
      </c>
      <c r="D438" t="s" s="65">
        <f>IF(B438&lt;&gt;"",$F$5-E438,"")</f>
      </c>
      <c r="E438" t="s" s="65">
        <f>IF(B438&lt;&gt;"",I438-F438+E437,"")</f>
      </c>
      <c r="F438" t="s" s="65">
        <f>IF(B438&lt;&gt;"",D437*$F$9/100/12,"")</f>
      </c>
      <c r="G438" t="s" s="65">
        <f>IF(B438&lt;&gt;"",G437+F438,"")</f>
      </c>
      <c r="H438" t="s" s="65">
        <f>IF(B438&lt;&gt;"",$F$16,"")</f>
      </c>
      <c r="I438" t="s" s="65">
        <f>IF(B438&lt;&gt;"",$F$15,"")</f>
      </c>
      <c r="J438" t="s" s="65">
        <f>IF(B438&lt;&gt;"",$F$17,"")</f>
      </c>
      <c r="K438" s="16"/>
    </row>
    <row r="439" ht="15" customHeight="1">
      <c r="A439" s="7"/>
      <c r="B439" t="s" s="65">
        <f>IF(AND(B438&gt;0,B438&lt;$F$7),B438+1,"")</f>
      </c>
      <c r="C439" t="s" s="65">
        <f>IF(B439&lt;&gt;"",DATE(YEAR(C438),MONTH(C438)+1,DAY(C438)),"")</f>
      </c>
      <c r="D439" t="s" s="65">
        <f>IF(B439&lt;&gt;"",$F$5-E439,"")</f>
      </c>
      <c r="E439" t="s" s="65">
        <f>IF(B439&lt;&gt;"",I439-F439+E438,"")</f>
      </c>
      <c r="F439" t="s" s="65">
        <f>IF(B439&lt;&gt;"",D438*$F$9/100/12,"")</f>
      </c>
      <c r="G439" t="s" s="65">
        <f>IF(B439&lt;&gt;"",G438+F439,"")</f>
      </c>
      <c r="H439" t="s" s="65">
        <f>IF(B439&lt;&gt;"",$F$16,"")</f>
      </c>
      <c r="I439" t="s" s="65">
        <f>IF(B439&lt;&gt;"",$F$15,"")</f>
      </c>
      <c r="J439" t="s" s="65">
        <f>IF(B439&lt;&gt;"",$F$17,"")</f>
      </c>
      <c r="K439" s="16"/>
    </row>
    <row r="440" ht="15" customHeight="1">
      <c r="A440" s="7"/>
      <c r="B440" t="s" s="65">
        <f>IF(AND(B439&gt;0,B439&lt;$F$7),B439+1,"")</f>
      </c>
      <c r="C440" t="s" s="65">
        <f>IF(B440&lt;&gt;"",DATE(YEAR(C439),MONTH(C439)+1,DAY(C439)),"")</f>
      </c>
      <c r="D440" t="s" s="65">
        <f>IF(B440&lt;&gt;"",$F$5-E440,"")</f>
      </c>
      <c r="E440" t="s" s="65">
        <f>IF(B440&lt;&gt;"",I440-F440+E439,"")</f>
      </c>
      <c r="F440" t="s" s="65">
        <f>IF(B440&lt;&gt;"",D439*$F$9/100/12,"")</f>
      </c>
      <c r="G440" t="s" s="65">
        <f>IF(B440&lt;&gt;"",G439+F440,"")</f>
      </c>
      <c r="H440" t="s" s="65">
        <f>IF(B440&lt;&gt;"",$F$16,"")</f>
      </c>
      <c r="I440" t="s" s="65">
        <f>IF(B440&lt;&gt;"",$F$15,"")</f>
      </c>
      <c r="J440" t="s" s="65">
        <f>IF(B440&lt;&gt;"",$F$17,"")</f>
      </c>
      <c r="K440" s="16"/>
    </row>
    <row r="441" ht="15" customHeight="1">
      <c r="A441" s="7"/>
      <c r="B441" t="s" s="65">
        <f>IF(AND(B440&gt;0,B440&lt;$F$7),B440+1,"")</f>
      </c>
      <c r="C441" t="s" s="65">
        <f>IF(B441&lt;&gt;"",DATE(YEAR(C440),MONTH(C440)+1,DAY(C440)),"")</f>
      </c>
      <c r="D441" t="s" s="65">
        <f>IF(B441&lt;&gt;"",$F$5-E441,"")</f>
      </c>
      <c r="E441" t="s" s="65">
        <f>IF(B441&lt;&gt;"",I441-F441+E440,"")</f>
      </c>
      <c r="F441" t="s" s="65">
        <f>IF(B441&lt;&gt;"",D440*$F$9/100/12,"")</f>
      </c>
      <c r="G441" t="s" s="65">
        <f>IF(B441&lt;&gt;"",G440+F441,"")</f>
      </c>
      <c r="H441" t="s" s="65">
        <f>IF(B441&lt;&gt;"",$F$16,"")</f>
      </c>
      <c r="I441" t="s" s="65">
        <f>IF(B441&lt;&gt;"",$F$15,"")</f>
      </c>
      <c r="J441" t="s" s="65">
        <f>IF(B441&lt;&gt;"",$F$17,"")</f>
      </c>
      <c r="K441" s="16"/>
    </row>
    <row r="442" ht="15" customHeight="1">
      <c r="A442" s="7"/>
      <c r="B442" t="s" s="65">
        <f>IF(AND(B441&gt;0,B441&lt;$F$7),B441+1,"")</f>
      </c>
      <c r="C442" t="s" s="65">
        <f>IF(B442&lt;&gt;"",DATE(YEAR(C441),MONTH(C441)+1,DAY(C441)),"")</f>
      </c>
      <c r="D442" t="s" s="65">
        <f>IF(B442&lt;&gt;"",$F$5-E442,"")</f>
      </c>
      <c r="E442" t="s" s="65">
        <f>IF(B442&lt;&gt;"",I442-F442+E441,"")</f>
      </c>
      <c r="F442" t="s" s="65">
        <f>IF(B442&lt;&gt;"",D441*$F$9/100/12,"")</f>
      </c>
      <c r="G442" t="s" s="65">
        <f>IF(B442&lt;&gt;"",G441+F442,"")</f>
      </c>
      <c r="H442" t="s" s="65">
        <f>IF(B442&lt;&gt;"",$F$16,"")</f>
      </c>
      <c r="I442" t="s" s="65">
        <f>IF(B442&lt;&gt;"",$F$15,"")</f>
      </c>
      <c r="J442" t="s" s="65">
        <f>IF(B442&lt;&gt;"",$F$17,"")</f>
      </c>
      <c r="K442" s="16"/>
    </row>
    <row r="443" ht="15" customHeight="1">
      <c r="A443" s="7"/>
      <c r="B443" t="s" s="65">
        <f>IF(AND(B442&gt;0,B442&lt;$F$7),B442+1,"")</f>
      </c>
      <c r="C443" t="s" s="65">
        <f>IF(B443&lt;&gt;"",DATE(YEAR(C442),MONTH(C442)+1,DAY(C442)),"")</f>
      </c>
      <c r="D443" t="s" s="65">
        <f>IF(B443&lt;&gt;"",$F$5-E443,"")</f>
      </c>
      <c r="E443" t="s" s="65">
        <f>IF(B443&lt;&gt;"",I443-F443+E442,"")</f>
      </c>
      <c r="F443" t="s" s="65">
        <f>IF(B443&lt;&gt;"",D442*$F$9/100/12,"")</f>
      </c>
      <c r="G443" t="s" s="65">
        <f>IF(B443&lt;&gt;"",G442+F443,"")</f>
      </c>
      <c r="H443" t="s" s="65">
        <f>IF(B443&lt;&gt;"",$F$16,"")</f>
      </c>
      <c r="I443" t="s" s="65">
        <f>IF(B443&lt;&gt;"",$F$15,"")</f>
      </c>
      <c r="J443" t="s" s="65">
        <f>IF(B443&lt;&gt;"",$F$17,"")</f>
      </c>
      <c r="K443" s="16"/>
    </row>
    <row r="444" ht="15" customHeight="1">
      <c r="A444" s="7"/>
      <c r="B444" t="s" s="65">
        <f>IF(AND(B443&gt;0,B443&lt;$F$7),B443+1,"")</f>
      </c>
      <c r="C444" t="s" s="65">
        <f>IF(B444&lt;&gt;"",DATE(YEAR(C443),MONTH(C443)+1,DAY(C443)),"")</f>
      </c>
      <c r="D444" t="s" s="65">
        <f>IF(B444&lt;&gt;"",$F$5-E444,"")</f>
      </c>
      <c r="E444" t="s" s="65">
        <f>IF(B444&lt;&gt;"",I444-F444+E443,"")</f>
      </c>
      <c r="F444" t="s" s="65">
        <f>IF(B444&lt;&gt;"",D443*$F$9/100/12,"")</f>
      </c>
      <c r="G444" t="s" s="65">
        <f>IF(B444&lt;&gt;"",G443+F444,"")</f>
      </c>
      <c r="H444" t="s" s="65">
        <f>IF(B444&lt;&gt;"",$F$16,"")</f>
      </c>
      <c r="I444" t="s" s="65">
        <f>IF(B444&lt;&gt;"",$F$15,"")</f>
      </c>
      <c r="J444" t="s" s="65">
        <f>IF(B444&lt;&gt;"",$F$17,"")</f>
      </c>
      <c r="K444" s="16"/>
    </row>
    <row r="445" ht="15" customHeight="1">
      <c r="A445" s="7"/>
      <c r="B445" t="s" s="65">
        <f>IF(AND(B444&gt;0,B444&lt;$F$7),B444+1,"")</f>
      </c>
      <c r="C445" t="s" s="65">
        <f>IF(B445&lt;&gt;"",DATE(YEAR(C444),MONTH(C444)+1,DAY(C444)),"")</f>
      </c>
      <c r="D445" t="s" s="65">
        <f>IF(B445&lt;&gt;"",$F$5-E445,"")</f>
      </c>
      <c r="E445" t="s" s="65">
        <f>IF(B445&lt;&gt;"",I445-F445+E444,"")</f>
      </c>
      <c r="F445" t="s" s="65">
        <f>IF(B445&lt;&gt;"",D444*$F$9/100/12,"")</f>
      </c>
      <c r="G445" t="s" s="65">
        <f>IF(B445&lt;&gt;"",G444+F445,"")</f>
      </c>
      <c r="H445" t="s" s="65">
        <f>IF(B445&lt;&gt;"",$F$16,"")</f>
      </c>
      <c r="I445" t="s" s="65">
        <f>IF(B445&lt;&gt;"",$F$15,"")</f>
      </c>
      <c r="J445" t="s" s="65">
        <f>IF(B445&lt;&gt;"",$F$17,"")</f>
      </c>
      <c r="K445" s="16"/>
    </row>
    <row r="446" ht="15" customHeight="1">
      <c r="A446" s="7"/>
      <c r="B446" t="s" s="65">
        <f>IF(AND(B445&gt;0,B445&lt;$F$7),B445+1,"")</f>
      </c>
      <c r="C446" t="s" s="65">
        <f>IF(B446&lt;&gt;"",DATE(YEAR(C445),MONTH(C445)+1,DAY(C445)),"")</f>
      </c>
      <c r="D446" t="s" s="65">
        <f>IF(B446&lt;&gt;"",$F$5-E446,"")</f>
      </c>
      <c r="E446" t="s" s="65">
        <f>IF(B446&lt;&gt;"",I446-F446+E445,"")</f>
      </c>
      <c r="F446" t="s" s="65">
        <f>IF(B446&lt;&gt;"",D445*$F$9/100/12,"")</f>
      </c>
      <c r="G446" t="s" s="65">
        <f>IF(B446&lt;&gt;"",G445+F446,"")</f>
      </c>
      <c r="H446" t="s" s="65">
        <f>IF(B446&lt;&gt;"",$F$16,"")</f>
      </c>
      <c r="I446" t="s" s="65">
        <f>IF(B446&lt;&gt;"",$F$15,"")</f>
      </c>
      <c r="J446" t="s" s="65">
        <f>IF(B446&lt;&gt;"",$F$17,"")</f>
      </c>
      <c r="K446" s="16"/>
    </row>
    <row r="447" ht="15" customHeight="1">
      <c r="A447" s="7"/>
      <c r="B447" t="s" s="65">
        <f>IF(AND(B446&gt;0,B446&lt;$F$7),B446+1,"")</f>
      </c>
      <c r="C447" t="s" s="65">
        <f>IF(B447&lt;&gt;"",DATE(YEAR(C446),MONTH(C446)+1,DAY(C446)),"")</f>
      </c>
      <c r="D447" t="s" s="65">
        <f>IF(B447&lt;&gt;"",$F$5-E447,"")</f>
      </c>
      <c r="E447" t="s" s="65">
        <f>IF(B447&lt;&gt;"",I447-F447+E446,"")</f>
      </c>
      <c r="F447" t="s" s="65">
        <f>IF(B447&lt;&gt;"",D446*$F$9/100/12,"")</f>
      </c>
      <c r="G447" t="s" s="65">
        <f>IF(B447&lt;&gt;"",G446+F447,"")</f>
      </c>
      <c r="H447" t="s" s="65">
        <f>IF(B447&lt;&gt;"",$F$16,"")</f>
      </c>
      <c r="I447" t="s" s="65">
        <f>IF(B447&lt;&gt;"",$F$15,"")</f>
      </c>
      <c r="J447" t="s" s="65">
        <f>IF(B447&lt;&gt;"",$F$17,"")</f>
      </c>
      <c r="K447" s="16"/>
    </row>
    <row r="448" ht="15" customHeight="1">
      <c r="A448" s="7"/>
      <c r="B448" t="s" s="65">
        <f>IF(AND(B447&gt;0,B447&lt;$F$7),B447+1,"")</f>
      </c>
      <c r="C448" t="s" s="65">
        <f>IF(B448&lt;&gt;"",DATE(YEAR(C447),MONTH(C447)+1,DAY(C447)),"")</f>
      </c>
      <c r="D448" t="s" s="65">
        <f>IF(B448&lt;&gt;"",$F$5-E448,"")</f>
      </c>
      <c r="E448" t="s" s="65">
        <f>IF(B448&lt;&gt;"",I448-F448+E447,"")</f>
      </c>
      <c r="F448" t="s" s="65">
        <f>IF(B448&lt;&gt;"",D447*$F$9/100/12,"")</f>
      </c>
      <c r="G448" t="s" s="65">
        <f>IF(B448&lt;&gt;"",G447+F448,"")</f>
      </c>
      <c r="H448" t="s" s="65">
        <f>IF(B448&lt;&gt;"",$F$16,"")</f>
      </c>
      <c r="I448" t="s" s="65">
        <f>IF(B448&lt;&gt;"",$F$15,"")</f>
      </c>
      <c r="J448" t="s" s="65">
        <f>IF(B448&lt;&gt;"",$F$17,"")</f>
      </c>
      <c r="K448" s="16"/>
    </row>
    <row r="449" ht="15" customHeight="1">
      <c r="A449" s="7"/>
      <c r="B449" t="s" s="65">
        <f>IF(AND(B448&gt;0,B448&lt;$F$7),B448+1,"")</f>
      </c>
      <c r="C449" t="s" s="65">
        <f>IF(B449&lt;&gt;"",DATE(YEAR(C448),MONTH(C448)+1,DAY(C448)),"")</f>
      </c>
      <c r="D449" t="s" s="65">
        <f>IF(B449&lt;&gt;"",$F$5-E449,"")</f>
      </c>
      <c r="E449" t="s" s="65">
        <f>IF(B449&lt;&gt;"",I449-F449+E448,"")</f>
      </c>
      <c r="F449" t="s" s="65">
        <f>IF(B449&lt;&gt;"",D448*$F$9/100/12,"")</f>
      </c>
      <c r="G449" t="s" s="65">
        <f>IF(B449&lt;&gt;"",G448+F449,"")</f>
      </c>
      <c r="H449" t="s" s="65">
        <f>IF(B449&lt;&gt;"",$F$16,"")</f>
      </c>
      <c r="I449" t="s" s="65">
        <f>IF(B449&lt;&gt;"",$F$15,"")</f>
      </c>
      <c r="J449" t="s" s="65">
        <f>IF(B449&lt;&gt;"",$F$17,"")</f>
      </c>
      <c r="K449" s="16"/>
    </row>
    <row r="450" ht="15" customHeight="1">
      <c r="A450" s="7"/>
      <c r="B450" t="s" s="65">
        <f>IF(AND(B449&gt;0,B449&lt;$F$7),B449+1,"")</f>
      </c>
      <c r="C450" t="s" s="65">
        <f>IF(B450&lt;&gt;"",DATE(YEAR(C449),MONTH(C449)+1,DAY(C449)),"")</f>
      </c>
      <c r="D450" t="s" s="65">
        <f>IF(B450&lt;&gt;"",$F$5-E450,"")</f>
      </c>
      <c r="E450" t="s" s="65">
        <f>IF(B450&lt;&gt;"",I450-F450+E449,"")</f>
      </c>
      <c r="F450" t="s" s="65">
        <f>IF(B450&lt;&gt;"",D449*$F$9/100/12,"")</f>
      </c>
      <c r="G450" t="s" s="65">
        <f>IF(B450&lt;&gt;"",G449+F450,"")</f>
      </c>
      <c r="H450" t="s" s="65">
        <f>IF(B450&lt;&gt;"",$F$16,"")</f>
      </c>
      <c r="I450" t="s" s="65">
        <f>IF(B450&lt;&gt;"",$F$15,"")</f>
      </c>
      <c r="J450" t="s" s="65">
        <f>IF(B450&lt;&gt;"",$F$17,"")</f>
      </c>
      <c r="K450" s="16"/>
    </row>
    <row r="451" ht="15" customHeight="1">
      <c r="A451" s="7"/>
      <c r="B451" t="s" s="65">
        <f>IF(AND(B450&gt;0,B450&lt;$F$7),B450+1,"")</f>
      </c>
      <c r="C451" t="s" s="65">
        <f>IF(B451&lt;&gt;"",DATE(YEAR(C450),MONTH(C450)+1,DAY(C450)),"")</f>
      </c>
      <c r="D451" t="s" s="65">
        <f>IF(B451&lt;&gt;"",$F$5-E451,"")</f>
      </c>
      <c r="E451" t="s" s="65">
        <f>IF(B451&lt;&gt;"",I451-F451+E450,"")</f>
      </c>
      <c r="F451" t="s" s="65">
        <f>IF(B451&lt;&gt;"",D450*$F$9/100/12,"")</f>
      </c>
      <c r="G451" t="s" s="65">
        <f>IF(B451&lt;&gt;"",G450+F451,"")</f>
      </c>
      <c r="H451" t="s" s="65">
        <f>IF(B451&lt;&gt;"",$F$16,"")</f>
      </c>
      <c r="I451" t="s" s="65">
        <f>IF(B451&lt;&gt;"",$F$15,"")</f>
      </c>
      <c r="J451" t="s" s="65">
        <f>IF(B451&lt;&gt;"",$F$17,"")</f>
      </c>
      <c r="K451" s="16"/>
    </row>
    <row r="452" ht="15" customHeight="1">
      <c r="A452" s="7"/>
      <c r="B452" t="s" s="65">
        <f>IF(AND(B451&gt;0,B451&lt;$F$7),B451+1,"")</f>
      </c>
      <c r="C452" t="s" s="65">
        <f>IF(B452&lt;&gt;"",DATE(YEAR(C451),MONTH(C451)+1,DAY(C451)),"")</f>
      </c>
      <c r="D452" t="s" s="65">
        <f>IF(B452&lt;&gt;"",$F$5-E452,"")</f>
      </c>
      <c r="E452" t="s" s="65">
        <f>IF(B452&lt;&gt;"",I452-F452+E451,"")</f>
      </c>
      <c r="F452" t="s" s="65">
        <f>IF(B452&lt;&gt;"",D451*$F$9/100/12,"")</f>
      </c>
      <c r="G452" t="s" s="65">
        <f>IF(B452&lt;&gt;"",G451+F452,"")</f>
      </c>
      <c r="H452" t="s" s="65">
        <f>IF(B452&lt;&gt;"",$F$16,"")</f>
      </c>
      <c r="I452" t="s" s="65">
        <f>IF(B452&lt;&gt;"",$F$15,"")</f>
      </c>
      <c r="J452" t="s" s="65">
        <f>IF(B452&lt;&gt;"",$F$17,"")</f>
      </c>
      <c r="K452" s="16"/>
    </row>
    <row r="453" ht="15" customHeight="1">
      <c r="A453" s="7"/>
      <c r="B453" t="s" s="65">
        <f>IF(AND(B452&gt;0,B452&lt;$F$7),B452+1,"")</f>
      </c>
      <c r="C453" t="s" s="65">
        <f>IF(B453&lt;&gt;"",DATE(YEAR(C452),MONTH(C452)+1,DAY(C452)),"")</f>
      </c>
      <c r="D453" t="s" s="65">
        <f>IF(B453&lt;&gt;"",$F$5-E453,"")</f>
      </c>
      <c r="E453" t="s" s="65">
        <f>IF(B453&lt;&gt;"",I453-F453+E452,"")</f>
      </c>
      <c r="F453" t="s" s="65">
        <f>IF(B453&lt;&gt;"",D452*$F$9/100/12,"")</f>
      </c>
      <c r="G453" t="s" s="65">
        <f>IF(B453&lt;&gt;"",G452+F453,"")</f>
      </c>
      <c r="H453" t="s" s="65">
        <f>IF(B453&lt;&gt;"",$F$16,"")</f>
      </c>
      <c r="I453" t="s" s="65">
        <f>IF(B453&lt;&gt;"",$F$15,"")</f>
      </c>
      <c r="J453" t="s" s="65">
        <f>IF(B453&lt;&gt;"",$F$17,"")</f>
      </c>
      <c r="K453" s="16"/>
    </row>
    <row r="454" ht="15" customHeight="1">
      <c r="A454" s="7"/>
      <c r="B454" t="s" s="65">
        <f>IF(AND(B453&gt;0,B453&lt;$F$7),B453+1,"")</f>
      </c>
      <c r="C454" t="s" s="65">
        <f>IF(B454&lt;&gt;"",DATE(YEAR(C453),MONTH(C453)+1,DAY(C453)),"")</f>
      </c>
      <c r="D454" t="s" s="65">
        <f>IF(B454&lt;&gt;"",$F$5-E454,"")</f>
      </c>
      <c r="E454" t="s" s="65">
        <f>IF(B454&lt;&gt;"",I454-F454+E453,"")</f>
      </c>
      <c r="F454" t="s" s="65">
        <f>IF(B454&lt;&gt;"",D453*$F$9/100/12,"")</f>
      </c>
      <c r="G454" t="s" s="65">
        <f>IF(B454&lt;&gt;"",G453+F454,"")</f>
      </c>
      <c r="H454" t="s" s="65">
        <f>IF(B454&lt;&gt;"",$F$16,"")</f>
      </c>
      <c r="I454" t="s" s="65">
        <f>IF(B454&lt;&gt;"",$F$15,"")</f>
      </c>
      <c r="J454" t="s" s="65">
        <f>IF(B454&lt;&gt;"",$F$17,"")</f>
      </c>
      <c r="K454" s="16"/>
    </row>
    <row r="455" ht="15" customHeight="1">
      <c r="A455" s="7"/>
      <c r="B455" t="s" s="65">
        <f>IF(AND(B454&gt;0,B454&lt;$F$7),B454+1,"")</f>
      </c>
      <c r="C455" t="s" s="65">
        <f>IF(B455&lt;&gt;"",DATE(YEAR(C454),MONTH(C454)+1,DAY(C454)),"")</f>
      </c>
      <c r="D455" t="s" s="65">
        <f>IF(B455&lt;&gt;"",$F$5-E455,"")</f>
      </c>
      <c r="E455" t="s" s="65">
        <f>IF(B455&lt;&gt;"",I455-F455+E454,"")</f>
      </c>
      <c r="F455" t="s" s="65">
        <f>IF(B455&lt;&gt;"",D454*$F$9/100/12,"")</f>
      </c>
      <c r="G455" t="s" s="65">
        <f>IF(B455&lt;&gt;"",G454+F455,"")</f>
      </c>
      <c r="H455" t="s" s="65">
        <f>IF(B455&lt;&gt;"",$F$16,"")</f>
      </c>
      <c r="I455" t="s" s="65">
        <f>IF(B455&lt;&gt;"",$F$15,"")</f>
      </c>
      <c r="J455" t="s" s="65">
        <f>IF(B455&lt;&gt;"",$F$17,"")</f>
      </c>
      <c r="K455" s="16"/>
    </row>
    <row r="456" ht="15" customHeight="1">
      <c r="A456" s="7"/>
      <c r="B456" t="s" s="65">
        <f>IF(AND(B455&gt;0,B455&lt;$F$7),B455+1,"")</f>
      </c>
      <c r="C456" t="s" s="65">
        <f>IF(B456&lt;&gt;"",DATE(YEAR(C455),MONTH(C455)+1,DAY(C455)),"")</f>
      </c>
      <c r="D456" t="s" s="65">
        <f>IF(B456&lt;&gt;"",$F$5-E456,"")</f>
      </c>
      <c r="E456" t="s" s="65">
        <f>IF(B456&lt;&gt;"",I456-F456+E455,"")</f>
      </c>
      <c r="F456" t="s" s="65">
        <f>IF(B456&lt;&gt;"",D455*$F$9/100/12,"")</f>
      </c>
      <c r="G456" t="s" s="65">
        <f>IF(B456&lt;&gt;"",G455+F456,"")</f>
      </c>
      <c r="H456" t="s" s="65">
        <f>IF(B456&lt;&gt;"",$F$16,"")</f>
      </c>
      <c r="I456" t="s" s="65">
        <f>IF(B456&lt;&gt;"",$F$15,"")</f>
      </c>
      <c r="J456" t="s" s="65">
        <f>IF(B456&lt;&gt;"",$F$17,"")</f>
      </c>
      <c r="K456" s="16"/>
    </row>
    <row r="457" ht="15" customHeight="1">
      <c r="A457" s="7"/>
      <c r="B457" t="s" s="65">
        <f>IF(AND(B456&gt;0,B456&lt;$F$7),B456+1,"")</f>
      </c>
      <c r="C457" t="s" s="65">
        <f>IF(B457&lt;&gt;"",DATE(YEAR(C456),MONTH(C456)+1,DAY(C456)),"")</f>
      </c>
      <c r="D457" t="s" s="65">
        <f>IF(B457&lt;&gt;"",$F$5-E457,"")</f>
      </c>
      <c r="E457" t="s" s="65">
        <f>IF(B457&lt;&gt;"",I457-F457+E456,"")</f>
      </c>
      <c r="F457" t="s" s="65">
        <f>IF(B457&lt;&gt;"",D456*$F$9/100/12,"")</f>
      </c>
      <c r="G457" t="s" s="65">
        <f>IF(B457&lt;&gt;"",G456+F457,"")</f>
      </c>
      <c r="H457" t="s" s="65">
        <f>IF(B457&lt;&gt;"",$F$16,"")</f>
      </c>
      <c r="I457" t="s" s="65">
        <f>IF(B457&lt;&gt;"",$F$15,"")</f>
      </c>
      <c r="J457" t="s" s="65">
        <f>IF(B457&lt;&gt;"",$F$17,"")</f>
      </c>
      <c r="K457" s="16"/>
    </row>
    <row r="458" ht="15" customHeight="1">
      <c r="A458" s="7"/>
      <c r="B458" t="s" s="65">
        <f>IF(AND(B457&gt;0,B457&lt;$F$7),B457+1,"")</f>
      </c>
      <c r="C458" t="s" s="65">
        <f>IF(B458&lt;&gt;"",DATE(YEAR(C457),MONTH(C457)+1,DAY(C457)),"")</f>
      </c>
      <c r="D458" t="s" s="65">
        <f>IF(B458&lt;&gt;"",$F$5-E458,"")</f>
      </c>
      <c r="E458" t="s" s="65">
        <f>IF(B458&lt;&gt;"",I458-F458+E457,"")</f>
      </c>
      <c r="F458" t="s" s="65">
        <f>IF(B458&lt;&gt;"",D457*$F$9/100/12,"")</f>
      </c>
      <c r="G458" t="s" s="65">
        <f>IF(B458&lt;&gt;"",G457+F458,"")</f>
      </c>
      <c r="H458" t="s" s="65">
        <f>IF(B458&lt;&gt;"",$F$16,"")</f>
      </c>
      <c r="I458" t="s" s="65">
        <f>IF(B458&lt;&gt;"",$F$15,"")</f>
      </c>
      <c r="J458" t="s" s="65">
        <f>IF(B458&lt;&gt;"",$F$17,"")</f>
      </c>
      <c r="K458" s="16"/>
    </row>
    <row r="459" ht="15" customHeight="1">
      <c r="A459" s="7"/>
      <c r="B459" t="s" s="65">
        <f>IF(AND(B458&gt;0,B458&lt;$F$7),B458+1,"")</f>
      </c>
      <c r="C459" t="s" s="65">
        <f>IF(B459&lt;&gt;"",DATE(YEAR(C458),MONTH(C458)+1,DAY(C458)),"")</f>
      </c>
      <c r="D459" t="s" s="65">
        <f>IF(B459&lt;&gt;"",$F$5-E459,"")</f>
      </c>
      <c r="E459" t="s" s="65">
        <f>IF(B459&lt;&gt;"",I459-F459+E458,"")</f>
      </c>
      <c r="F459" t="s" s="65">
        <f>IF(B459&lt;&gt;"",D458*$F$9/100/12,"")</f>
      </c>
      <c r="G459" t="s" s="65">
        <f>IF(B459&lt;&gt;"",G458+F459,"")</f>
      </c>
      <c r="H459" t="s" s="65">
        <f>IF(B459&lt;&gt;"",$F$16,"")</f>
      </c>
      <c r="I459" t="s" s="65">
        <f>IF(B459&lt;&gt;"",$F$15,"")</f>
      </c>
      <c r="J459" t="s" s="65">
        <f>IF(B459&lt;&gt;"",$F$17,"")</f>
      </c>
      <c r="K459" s="16"/>
    </row>
    <row r="460" ht="15" customHeight="1">
      <c r="A460" s="7"/>
      <c r="B460" t="s" s="65">
        <f>IF(AND(B459&gt;0,B459&lt;$F$7),B459+1,"")</f>
      </c>
      <c r="C460" t="s" s="65">
        <f>IF(B460&lt;&gt;"",DATE(YEAR(C459),MONTH(C459)+1,DAY(C459)),"")</f>
      </c>
      <c r="D460" t="s" s="65">
        <f>IF(B460&lt;&gt;"",$F$5-E460,"")</f>
      </c>
      <c r="E460" t="s" s="65">
        <f>IF(B460&lt;&gt;"",I460-F460+E459,"")</f>
      </c>
      <c r="F460" t="s" s="65">
        <f>IF(B460&lt;&gt;"",D459*$F$9/100/12,"")</f>
      </c>
      <c r="G460" t="s" s="65">
        <f>IF(B460&lt;&gt;"",G459+F460,"")</f>
      </c>
      <c r="H460" t="s" s="65">
        <f>IF(B460&lt;&gt;"",$F$16,"")</f>
      </c>
      <c r="I460" t="s" s="65">
        <f>IF(B460&lt;&gt;"",$F$15,"")</f>
      </c>
      <c r="J460" t="s" s="65">
        <f>IF(B460&lt;&gt;"",$F$17,"")</f>
      </c>
      <c r="K460" s="16"/>
    </row>
    <row r="461" ht="15" customHeight="1">
      <c r="A461" s="7"/>
      <c r="B461" t="s" s="65">
        <f>IF(AND(B460&gt;0,B460&lt;$F$7),B460+1,"")</f>
      </c>
      <c r="C461" t="s" s="65">
        <f>IF(B461&lt;&gt;"",DATE(YEAR(C460),MONTH(C460)+1,DAY(C460)),"")</f>
      </c>
      <c r="D461" t="s" s="65">
        <f>IF(B461&lt;&gt;"",$F$5-E461,"")</f>
      </c>
      <c r="E461" t="s" s="65">
        <f>IF(B461&lt;&gt;"",I461-F461+E460,"")</f>
      </c>
      <c r="F461" t="s" s="65">
        <f>IF(B461&lt;&gt;"",D460*$F$9/100/12,"")</f>
      </c>
      <c r="G461" t="s" s="65">
        <f>IF(B461&lt;&gt;"",G460+F461,"")</f>
      </c>
      <c r="H461" t="s" s="65">
        <f>IF(B461&lt;&gt;"",$F$16,"")</f>
      </c>
      <c r="I461" t="s" s="65">
        <f>IF(B461&lt;&gt;"",$F$15,"")</f>
      </c>
      <c r="J461" t="s" s="65">
        <f>IF(B461&lt;&gt;"",$F$17,"")</f>
      </c>
      <c r="K461" s="16"/>
    </row>
    <row r="462" ht="15" customHeight="1">
      <c r="A462" s="7"/>
      <c r="B462" t="s" s="65">
        <f>IF(AND(B461&gt;0,B461&lt;$F$7),B461+1,"")</f>
      </c>
      <c r="C462" t="s" s="65">
        <f>IF(B462&lt;&gt;"",DATE(YEAR(C461),MONTH(C461)+1,DAY(C461)),"")</f>
      </c>
      <c r="D462" t="s" s="65">
        <f>IF(B462&lt;&gt;"",$F$5-E462,"")</f>
      </c>
      <c r="E462" t="s" s="65">
        <f>IF(B462&lt;&gt;"",I462-F462+E461,"")</f>
      </c>
      <c r="F462" t="s" s="65">
        <f>IF(B462&lt;&gt;"",D461*$F$9/100/12,"")</f>
      </c>
      <c r="G462" t="s" s="65">
        <f>IF(B462&lt;&gt;"",G461+F462,"")</f>
      </c>
      <c r="H462" t="s" s="65">
        <f>IF(B462&lt;&gt;"",$F$16,"")</f>
      </c>
      <c r="I462" t="s" s="65">
        <f>IF(B462&lt;&gt;"",$F$15,"")</f>
      </c>
      <c r="J462" t="s" s="65">
        <f>IF(B462&lt;&gt;"",$F$17,"")</f>
      </c>
      <c r="K462" s="16"/>
    </row>
    <row r="463" ht="15" customHeight="1">
      <c r="A463" s="7"/>
      <c r="B463" t="s" s="65">
        <f>IF(AND(B462&gt;0,B462&lt;$F$7),B462+1,"")</f>
      </c>
      <c r="C463" t="s" s="65">
        <f>IF(B463&lt;&gt;"",DATE(YEAR(C462),MONTH(C462)+1,DAY(C462)),"")</f>
      </c>
      <c r="D463" t="s" s="65">
        <f>IF(B463&lt;&gt;"",$F$5-E463,"")</f>
      </c>
      <c r="E463" t="s" s="65">
        <f>IF(B463&lt;&gt;"",I463-F463+E462,"")</f>
      </c>
      <c r="F463" t="s" s="65">
        <f>IF(B463&lt;&gt;"",D462*$F$9/100/12,"")</f>
      </c>
      <c r="G463" t="s" s="65">
        <f>IF(B463&lt;&gt;"",G462+F463,"")</f>
      </c>
      <c r="H463" t="s" s="65">
        <f>IF(B463&lt;&gt;"",$F$16,"")</f>
      </c>
      <c r="I463" t="s" s="65">
        <f>IF(B463&lt;&gt;"",$F$15,"")</f>
      </c>
      <c r="J463" t="s" s="65">
        <f>IF(B463&lt;&gt;"",$F$17,"")</f>
      </c>
      <c r="K463" s="16"/>
    </row>
    <row r="464" ht="15" customHeight="1">
      <c r="A464" s="7"/>
      <c r="B464" t="s" s="65">
        <f>IF(AND(B463&gt;0,B463&lt;$F$7),B463+1,"")</f>
      </c>
      <c r="C464" t="s" s="65">
        <f>IF(B464&lt;&gt;"",DATE(YEAR(C463),MONTH(C463)+1,DAY(C463)),"")</f>
      </c>
      <c r="D464" t="s" s="65">
        <f>IF(B464&lt;&gt;"",$F$5-E464,"")</f>
      </c>
      <c r="E464" t="s" s="65">
        <f>IF(B464&lt;&gt;"",I464-F464+E463,"")</f>
      </c>
      <c r="F464" t="s" s="65">
        <f>IF(B464&lt;&gt;"",D463*$F$9/100/12,"")</f>
      </c>
      <c r="G464" t="s" s="65">
        <f>IF(B464&lt;&gt;"",G463+F464,"")</f>
      </c>
      <c r="H464" t="s" s="65">
        <f>IF(B464&lt;&gt;"",$F$16,"")</f>
      </c>
      <c r="I464" t="s" s="65">
        <f>IF(B464&lt;&gt;"",$F$15,"")</f>
      </c>
      <c r="J464" t="s" s="65">
        <f>IF(B464&lt;&gt;"",$F$17,"")</f>
      </c>
      <c r="K464" s="16"/>
    </row>
    <row r="465" ht="15" customHeight="1">
      <c r="A465" s="7"/>
      <c r="B465" t="s" s="65">
        <f>IF(AND(B464&gt;0,B464&lt;$F$7),B464+1,"")</f>
      </c>
      <c r="C465" t="s" s="65">
        <f>IF(B465&lt;&gt;"",DATE(YEAR(C464),MONTH(C464)+1,DAY(C464)),"")</f>
      </c>
      <c r="D465" t="s" s="65">
        <f>IF(B465&lt;&gt;"",$F$5-E465,"")</f>
      </c>
      <c r="E465" t="s" s="65">
        <f>IF(B465&lt;&gt;"",I465-F465+E464,"")</f>
      </c>
      <c r="F465" t="s" s="65">
        <f>IF(B465&lt;&gt;"",D464*$F$9/100/12,"")</f>
      </c>
      <c r="G465" t="s" s="65">
        <f>IF(B465&lt;&gt;"",G464+F465,"")</f>
      </c>
      <c r="H465" t="s" s="65">
        <f>IF(B465&lt;&gt;"",$F$16,"")</f>
      </c>
      <c r="I465" t="s" s="65">
        <f>IF(B465&lt;&gt;"",$F$15,"")</f>
      </c>
      <c r="J465" t="s" s="65">
        <f>IF(B465&lt;&gt;"",$F$17,"")</f>
      </c>
      <c r="K465" s="16"/>
    </row>
    <row r="466" ht="15" customHeight="1">
      <c r="A466" s="7"/>
      <c r="B466" t="s" s="65">
        <f>IF(AND(B465&gt;0,B465&lt;$F$7),B465+1,"")</f>
      </c>
      <c r="C466" t="s" s="65">
        <f>IF(B466&lt;&gt;"",DATE(YEAR(C465),MONTH(C465)+1,DAY(C465)),"")</f>
      </c>
      <c r="D466" t="s" s="65">
        <f>IF(B466&lt;&gt;"",$F$5-E466,"")</f>
      </c>
      <c r="E466" t="s" s="65">
        <f>IF(B466&lt;&gt;"",I466-F466+E465,"")</f>
      </c>
      <c r="F466" t="s" s="65">
        <f>IF(B466&lt;&gt;"",D465*$F$9/100/12,"")</f>
      </c>
      <c r="G466" t="s" s="65">
        <f>IF(B466&lt;&gt;"",G465+F466,"")</f>
      </c>
      <c r="H466" t="s" s="65">
        <f>IF(B466&lt;&gt;"",$F$16,"")</f>
      </c>
      <c r="I466" t="s" s="65">
        <f>IF(B466&lt;&gt;"",$F$15,"")</f>
      </c>
      <c r="J466" t="s" s="65">
        <f>IF(B466&lt;&gt;"",$F$17,"")</f>
      </c>
      <c r="K466" s="16"/>
    </row>
    <row r="467" ht="15" customHeight="1">
      <c r="A467" s="7"/>
      <c r="B467" t="s" s="65">
        <f>IF(AND(B466&gt;0,B466&lt;$F$7),B466+1,"")</f>
      </c>
      <c r="C467" t="s" s="65">
        <f>IF(B467&lt;&gt;"",DATE(YEAR(C466),MONTH(C466)+1,DAY(C466)),"")</f>
      </c>
      <c r="D467" t="s" s="65">
        <f>IF(B467&lt;&gt;"",$F$5-E467,"")</f>
      </c>
      <c r="E467" t="s" s="65">
        <f>IF(B467&lt;&gt;"",I467-F467+E466,"")</f>
      </c>
      <c r="F467" t="s" s="65">
        <f>IF(B467&lt;&gt;"",D466*$F$9/100/12,"")</f>
      </c>
      <c r="G467" t="s" s="65">
        <f>IF(B467&lt;&gt;"",G466+F467,"")</f>
      </c>
      <c r="H467" t="s" s="65">
        <f>IF(B467&lt;&gt;"",$F$16,"")</f>
      </c>
      <c r="I467" t="s" s="65">
        <f>IF(B467&lt;&gt;"",$F$15,"")</f>
      </c>
      <c r="J467" t="s" s="65">
        <f>IF(B467&lt;&gt;"",$F$17,"")</f>
      </c>
      <c r="K467" s="16"/>
    </row>
    <row r="468" ht="15" customHeight="1">
      <c r="A468" s="7"/>
      <c r="B468" t="s" s="65">
        <f>IF(AND(B467&gt;0,B467&lt;$F$7),B467+1,"")</f>
      </c>
      <c r="C468" t="s" s="65">
        <f>IF(B468&lt;&gt;"",DATE(YEAR(C467),MONTH(C467)+1,DAY(C467)),"")</f>
      </c>
      <c r="D468" t="s" s="65">
        <f>IF(B468&lt;&gt;"",$F$5-E468,"")</f>
      </c>
      <c r="E468" t="s" s="65">
        <f>IF(B468&lt;&gt;"",I468-F468+E467,"")</f>
      </c>
      <c r="F468" t="s" s="65">
        <f>IF(B468&lt;&gt;"",D467*$F$9/100/12,"")</f>
      </c>
      <c r="G468" t="s" s="65">
        <f>IF(B468&lt;&gt;"",G467+F468,"")</f>
      </c>
      <c r="H468" t="s" s="65">
        <f>IF(B468&lt;&gt;"",$F$16,"")</f>
      </c>
      <c r="I468" t="s" s="65">
        <f>IF(B468&lt;&gt;"",$F$15,"")</f>
      </c>
      <c r="J468" t="s" s="65">
        <f>IF(B468&lt;&gt;"",$F$17,"")</f>
      </c>
      <c r="K468" s="16"/>
    </row>
    <row r="469" ht="15" customHeight="1">
      <c r="A469" s="7"/>
      <c r="B469" t="s" s="65">
        <f>IF(AND(B468&gt;0,B468&lt;$F$7),B468+1,"")</f>
      </c>
      <c r="C469" t="s" s="65">
        <f>IF(B469&lt;&gt;"",DATE(YEAR(C468),MONTH(C468)+1,DAY(C468)),"")</f>
      </c>
      <c r="D469" t="s" s="65">
        <f>IF(B469&lt;&gt;"",$F$5-E469,"")</f>
      </c>
      <c r="E469" t="s" s="65">
        <f>IF(B469&lt;&gt;"",I469-F469+E468,"")</f>
      </c>
      <c r="F469" t="s" s="65">
        <f>IF(B469&lt;&gt;"",D468*$F$9/100/12,"")</f>
      </c>
      <c r="G469" t="s" s="65">
        <f>IF(B469&lt;&gt;"",G468+F469,"")</f>
      </c>
      <c r="H469" t="s" s="65">
        <f>IF(B469&lt;&gt;"",$F$16,"")</f>
      </c>
      <c r="I469" t="s" s="65">
        <f>IF(B469&lt;&gt;"",$F$15,"")</f>
      </c>
      <c r="J469" t="s" s="65">
        <f>IF(B469&lt;&gt;"",$F$17,"")</f>
      </c>
      <c r="K469" s="16"/>
    </row>
    <row r="470" ht="15" customHeight="1">
      <c r="A470" s="7"/>
      <c r="B470" t="s" s="65">
        <f>IF(AND(B469&gt;0,B469&lt;$F$7),B469+1,"")</f>
      </c>
      <c r="C470" t="s" s="65">
        <f>IF(B470&lt;&gt;"",DATE(YEAR(C469),MONTH(C469)+1,DAY(C469)),"")</f>
      </c>
      <c r="D470" t="s" s="65">
        <f>IF(B470&lt;&gt;"",$F$5-E470,"")</f>
      </c>
      <c r="E470" t="s" s="65">
        <f>IF(B470&lt;&gt;"",I470-F470+E469,"")</f>
      </c>
      <c r="F470" t="s" s="65">
        <f>IF(B470&lt;&gt;"",D469*$F$9/100/12,"")</f>
      </c>
      <c r="G470" t="s" s="65">
        <f>IF(B470&lt;&gt;"",G469+F470,"")</f>
      </c>
      <c r="H470" t="s" s="65">
        <f>IF(B470&lt;&gt;"",$F$16,"")</f>
      </c>
      <c r="I470" t="s" s="65">
        <f>IF(B470&lt;&gt;"",$F$15,"")</f>
      </c>
      <c r="J470" t="s" s="65">
        <f>IF(B470&lt;&gt;"",$F$17,"")</f>
      </c>
      <c r="K470" s="16"/>
    </row>
    <row r="471" ht="15" customHeight="1">
      <c r="A471" s="7"/>
      <c r="B471" t="s" s="65">
        <f>IF(AND(B470&gt;0,B470&lt;$F$7),B470+1,"")</f>
      </c>
      <c r="C471" t="s" s="65">
        <f>IF(B471&lt;&gt;"",DATE(YEAR(C470),MONTH(C470)+1,DAY(C470)),"")</f>
      </c>
      <c r="D471" t="s" s="65">
        <f>IF(B471&lt;&gt;"",$F$5-E471,"")</f>
      </c>
      <c r="E471" t="s" s="65">
        <f>IF(B471&lt;&gt;"",I471-F471+E470,"")</f>
      </c>
      <c r="F471" t="s" s="65">
        <f>IF(B471&lt;&gt;"",D470*$F$9/100/12,"")</f>
      </c>
      <c r="G471" t="s" s="65">
        <f>IF(B471&lt;&gt;"",G470+F471,"")</f>
      </c>
      <c r="H471" t="s" s="65">
        <f>IF(B471&lt;&gt;"",$F$16,"")</f>
      </c>
      <c r="I471" t="s" s="65">
        <f>IF(B471&lt;&gt;"",$F$15,"")</f>
      </c>
      <c r="J471" t="s" s="65">
        <f>IF(B471&lt;&gt;"",$F$17,"")</f>
      </c>
      <c r="K471" s="16"/>
    </row>
    <row r="472" ht="15" customHeight="1">
      <c r="A472" s="7"/>
      <c r="B472" t="s" s="65">
        <f>IF(AND(B471&gt;0,B471&lt;$F$7),B471+1,"")</f>
      </c>
      <c r="C472" t="s" s="65">
        <f>IF(B472&lt;&gt;"",DATE(YEAR(C471),MONTH(C471)+1,DAY(C471)),"")</f>
      </c>
      <c r="D472" t="s" s="65">
        <f>IF(B472&lt;&gt;"",$F$5-E472,"")</f>
      </c>
      <c r="E472" t="s" s="65">
        <f>IF(B472&lt;&gt;"",I472-F472+E471,"")</f>
      </c>
      <c r="F472" t="s" s="65">
        <f>IF(B472&lt;&gt;"",D471*$F$9/100/12,"")</f>
      </c>
      <c r="G472" t="s" s="65">
        <f>IF(B472&lt;&gt;"",G471+F472,"")</f>
      </c>
      <c r="H472" t="s" s="65">
        <f>IF(B472&lt;&gt;"",$F$16,"")</f>
      </c>
      <c r="I472" t="s" s="65">
        <f>IF(B472&lt;&gt;"",$F$15,"")</f>
      </c>
      <c r="J472" t="s" s="65">
        <f>IF(B472&lt;&gt;"",$F$17,"")</f>
      </c>
      <c r="K472" s="16"/>
    </row>
    <row r="473" ht="15" customHeight="1">
      <c r="A473" s="7"/>
      <c r="B473" t="s" s="65">
        <f>IF(AND(B472&gt;0,B472&lt;$F$7),B472+1,"")</f>
      </c>
      <c r="C473" t="s" s="65">
        <f>IF(B473&lt;&gt;"",DATE(YEAR(C472),MONTH(C472)+1,DAY(C472)),"")</f>
      </c>
      <c r="D473" t="s" s="65">
        <f>IF(B473&lt;&gt;"",$F$5-E473,"")</f>
      </c>
      <c r="E473" t="s" s="65">
        <f>IF(B473&lt;&gt;"",I473-F473+E472,"")</f>
      </c>
      <c r="F473" t="s" s="65">
        <f>IF(B473&lt;&gt;"",D472*$F$9/100/12,"")</f>
      </c>
      <c r="G473" t="s" s="65">
        <f>IF(B473&lt;&gt;"",G472+F473,"")</f>
      </c>
      <c r="H473" t="s" s="65">
        <f>IF(B473&lt;&gt;"",$F$16,"")</f>
      </c>
      <c r="I473" t="s" s="65">
        <f>IF(B473&lt;&gt;"",$F$15,"")</f>
      </c>
      <c r="J473" t="s" s="65">
        <f>IF(B473&lt;&gt;"",$F$17,"")</f>
      </c>
      <c r="K473" s="16"/>
    </row>
    <row r="474" ht="15" customHeight="1">
      <c r="A474" s="7"/>
      <c r="B474" t="s" s="65">
        <f>IF(AND(B473&gt;0,B473&lt;$F$7),B473+1,"")</f>
      </c>
      <c r="C474" t="s" s="65">
        <f>IF(B474&lt;&gt;"",DATE(YEAR(C473),MONTH(C473)+1,DAY(C473)),"")</f>
      </c>
      <c r="D474" t="s" s="65">
        <f>IF(B474&lt;&gt;"",$F$5-E474,"")</f>
      </c>
      <c r="E474" t="s" s="65">
        <f>IF(B474&lt;&gt;"",I474-F474+E473,"")</f>
      </c>
      <c r="F474" t="s" s="65">
        <f>IF(B474&lt;&gt;"",D473*$F$9/100/12,"")</f>
      </c>
      <c r="G474" t="s" s="65">
        <f>IF(B474&lt;&gt;"",G473+F474,"")</f>
      </c>
      <c r="H474" t="s" s="65">
        <f>IF(B474&lt;&gt;"",$F$16,"")</f>
      </c>
      <c r="I474" t="s" s="65">
        <f>IF(B474&lt;&gt;"",$F$15,"")</f>
      </c>
      <c r="J474" t="s" s="65">
        <f>IF(B474&lt;&gt;"",$F$17,"")</f>
      </c>
      <c r="K474" s="16"/>
    </row>
    <row r="475" ht="15" customHeight="1">
      <c r="A475" s="7"/>
      <c r="B475" t="s" s="65">
        <f>IF(AND(B474&gt;0,B474&lt;$F$7),B474+1,"")</f>
      </c>
      <c r="C475" t="s" s="65">
        <f>IF(B475&lt;&gt;"",DATE(YEAR(C474),MONTH(C474)+1,DAY(C474)),"")</f>
      </c>
      <c r="D475" t="s" s="65">
        <f>IF(B475&lt;&gt;"",$F$5-E475,"")</f>
      </c>
      <c r="E475" t="s" s="65">
        <f>IF(B475&lt;&gt;"",I475-F475+E474,"")</f>
      </c>
      <c r="F475" t="s" s="65">
        <f>IF(B475&lt;&gt;"",D474*$F$9/100/12,"")</f>
      </c>
      <c r="G475" t="s" s="65">
        <f>IF(B475&lt;&gt;"",G474+F475,"")</f>
      </c>
      <c r="H475" t="s" s="65">
        <f>IF(B475&lt;&gt;"",$F$16,"")</f>
      </c>
      <c r="I475" t="s" s="65">
        <f>IF(B475&lt;&gt;"",$F$15,"")</f>
      </c>
      <c r="J475" t="s" s="65">
        <f>IF(B475&lt;&gt;"",$F$17,"")</f>
      </c>
      <c r="K475" s="16"/>
    </row>
    <row r="476" ht="15" customHeight="1">
      <c r="A476" s="7"/>
      <c r="B476" t="s" s="65">
        <f>IF(AND(B475&gt;0,B475&lt;$F$7),B475+1,"")</f>
      </c>
      <c r="C476" t="s" s="65">
        <f>IF(B476&lt;&gt;"",DATE(YEAR(C475),MONTH(C475)+1,DAY(C475)),"")</f>
      </c>
      <c r="D476" t="s" s="65">
        <f>IF(B476&lt;&gt;"",$F$5-E476,"")</f>
      </c>
      <c r="E476" t="s" s="65">
        <f>IF(B476&lt;&gt;"",I476-F476+E475,"")</f>
      </c>
      <c r="F476" t="s" s="65">
        <f>IF(B476&lt;&gt;"",D475*$F$9/100/12,"")</f>
      </c>
      <c r="G476" t="s" s="65">
        <f>IF(B476&lt;&gt;"",G475+F476,"")</f>
      </c>
      <c r="H476" t="s" s="65">
        <f>IF(B476&lt;&gt;"",$F$16,"")</f>
      </c>
      <c r="I476" t="s" s="65">
        <f>IF(B476&lt;&gt;"",$F$15,"")</f>
      </c>
      <c r="J476" t="s" s="65">
        <f>IF(B476&lt;&gt;"",$F$17,"")</f>
      </c>
      <c r="K476" s="16"/>
    </row>
    <row r="477" ht="15" customHeight="1">
      <c r="A477" s="7"/>
      <c r="B477" t="s" s="65">
        <f>IF(AND(B476&gt;0,B476&lt;$F$7),B476+1,"")</f>
      </c>
      <c r="C477" t="s" s="65">
        <f>IF(B477&lt;&gt;"",DATE(YEAR(C476),MONTH(C476)+1,DAY(C476)),"")</f>
      </c>
      <c r="D477" t="s" s="65">
        <f>IF(B477&lt;&gt;"",$F$5-E477,"")</f>
      </c>
      <c r="E477" t="s" s="65">
        <f>IF(B477&lt;&gt;"",I477-F477+E476,"")</f>
      </c>
      <c r="F477" t="s" s="65">
        <f>IF(B477&lt;&gt;"",D476*$F$9/100/12,"")</f>
      </c>
      <c r="G477" t="s" s="65">
        <f>IF(B477&lt;&gt;"",G476+F477,"")</f>
      </c>
      <c r="H477" t="s" s="65">
        <f>IF(B477&lt;&gt;"",$F$16,"")</f>
      </c>
      <c r="I477" t="s" s="65">
        <f>IF(B477&lt;&gt;"",$F$15,"")</f>
      </c>
      <c r="J477" t="s" s="65">
        <f>IF(B477&lt;&gt;"",$F$17,"")</f>
      </c>
      <c r="K477" s="16"/>
    </row>
    <row r="478" ht="15" customHeight="1">
      <c r="A478" s="7"/>
      <c r="B478" t="s" s="65">
        <f>IF(AND(B477&gt;0,B477&lt;$F$7),B477+1,"")</f>
      </c>
      <c r="C478" t="s" s="65">
        <f>IF(B478&lt;&gt;"",DATE(YEAR(C477),MONTH(C477)+1,DAY(C477)),"")</f>
      </c>
      <c r="D478" t="s" s="65">
        <f>IF(B478&lt;&gt;"",$F$5-E478,"")</f>
      </c>
      <c r="E478" t="s" s="65">
        <f>IF(B478&lt;&gt;"",I478-F478+E477,"")</f>
      </c>
      <c r="F478" t="s" s="65">
        <f>IF(B478&lt;&gt;"",D477*$F$9/100/12,"")</f>
      </c>
      <c r="G478" t="s" s="65">
        <f>IF(B478&lt;&gt;"",G477+F478,"")</f>
      </c>
      <c r="H478" t="s" s="65">
        <f>IF(B478&lt;&gt;"",$F$16,"")</f>
      </c>
      <c r="I478" t="s" s="65">
        <f>IF(B478&lt;&gt;"",$F$15,"")</f>
      </c>
      <c r="J478" t="s" s="65">
        <f>IF(B478&lt;&gt;"",$F$17,"")</f>
      </c>
      <c r="K478" s="16"/>
    </row>
    <row r="479" ht="15" customHeight="1">
      <c r="A479" s="7"/>
      <c r="B479" t="s" s="65">
        <f>IF(AND(B478&gt;0,B478&lt;$F$7),B478+1,"")</f>
      </c>
      <c r="C479" t="s" s="65">
        <f>IF(B479&lt;&gt;"",DATE(YEAR(C478),MONTH(C478)+1,DAY(C478)),"")</f>
      </c>
      <c r="D479" t="s" s="65">
        <f>IF(B479&lt;&gt;"",$F$5-E479,"")</f>
      </c>
      <c r="E479" t="s" s="65">
        <f>IF(B479&lt;&gt;"",I479-F479+E478,"")</f>
      </c>
      <c r="F479" t="s" s="65">
        <f>IF(B479&lt;&gt;"",D478*$F$9/100/12,"")</f>
      </c>
      <c r="G479" t="s" s="65">
        <f>IF(B479&lt;&gt;"",G478+F479,"")</f>
      </c>
      <c r="H479" t="s" s="65">
        <f>IF(B479&lt;&gt;"",$F$16,"")</f>
      </c>
      <c r="I479" t="s" s="65">
        <f>IF(B479&lt;&gt;"",$F$15,"")</f>
      </c>
      <c r="J479" t="s" s="65">
        <f>IF(B479&lt;&gt;"",$F$17,"")</f>
      </c>
      <c r="K479" s="16"/>
    </row>
    <row r="480" ht="15" customHeight="1">
      <c r="A480" s="7"/>
      <c r="B480" t="s" s="65">
        <f>IF(AND(B479&gt;0,B479&lt;$F$7),B479+1,"")</f>
      </c>
      <c r="C480" t="s" s="65">
        <f>IF(B480&lt;&gt;"",DATE(YEAR(C479),MONTH(C479)+1,DAY(C479)),"")</f>
      </c>
      <c r="D480" t="s" s="65">
        <f>IF(B480&lt;&gt;"",$F$5-E480,"")</f>
      </c>
      <c r="E480" t="s" s="65">
        <f>IF(B480&lt;&gt;"",I480-F480+E479,"")</f>
      </c>
      <c r="F480" t="s" s="65">
        <f>IF(B480&lt;&gt;"",D479*$F$9/100/12,"")</f>
      </c>
      <c r="G480" t="s" s="65">
        <f>IF(B480&lt;&gt;"",G479+F480,"")</f>
      </c>
      <c r="H480" t="s" s="65">
        <f>IF(B480&lt;&gt;"",$F$16,"")</f>
      </c>
      <c r="I480" t="s" s="65">
        <f>IF(B480&lt;&gt;"",$F$15,"")</f>
      </c>
      <c r="J480" t="s" s="65">
        <f>IF(B480&lt;&gt;"",$F$17,"")</f>
      </c>
      <c r="K480" s="16"/>
    </row>
    <row r="481" ht="15" customHeight="1">
      <c r="A481" s="7"/>
      <c r="B481" t="s" s="65">
        <f>IF(AND(B480&gt;0,B480&lt;$F$7),B480+1,"")</f>
      </c>
      <c r="C481" t="s" s="65">
        <f>IF(B481&lt;&gt;"",DATE(YEAR(C480),MONTH(C480)+1,DAY(C480)),"")</f>
      </c>
      <c r="D481" t="s" s="65">
        <f>IF(B481&lt;&gt;"",$F$5-E481,"")</f>
      </c>
      <c r="E481" t="s" s="65">
        <f>IF(B481&lt;&gt;"",I481-F481+E480,"")</f>
      </c>
      <c r="F481" t="s" s="65">
        <f>IF(B481&lt;&gt;"",D480*$F$9/100/12,"")</f>
      </c>
      <c r="G481" t="s" s="65">
        <f>IF(B481&lt;&gt;"",G480+F481,"")</f>
      </c>
      <c r="H481" t="s" s="65">
        <f>IF(B481&lt;&gt;"",$F$16,"")</f>
      </c>
      <c r="I481" t="s" s="65">
        <f>IF(B481&lt;&gt;"",$F$15,"")</f>
      </c>
      <c r="J481" t="s" s="65">
        <f>IF(B481&lt;&gt;"",$F$17,"")</f>
      </c>
      <c r="K481" s="16"/>
    </row>
    <row r="482" ht="15" customHeight="1">
      <c r="A482" s="7"/>
      <c r="B482" t="s" s="65">
        <f>IF(AND(B481&gt;0,B481&lt;$F$7),B481+1,"")</f>
      </c>
      <c r="C482" t="s" s="65">
        <f>IF(B482&lt;&gt;"",DATE(YEAR(C481),MONTH(C481)+1,DAY(C481)),"")</f>
      </c>
      <c r="D482" t="s" s="65">
        <f>IF(B482&lt;&gt;"",$F$5-E482,"")</f>
      </c>
      <c r="E482" t="s" s="65">
        <f>IF(B482&lt;&gt;"",I482-F482+E481,"")</f>
      </c>
      <c r="F482" t="s" s="65">
        <f>IF(B482&lt;&gt;"",D481*$F$9/100/12,"")</f>
      </c>
      <c r="G482" t="s" s="65">
        <f>IF(B482&lt;&gt;"",G481+F482,"")</f>
      </c>
      <c r="H482" t="s" s="65">
        <f>IF(B482&lt;&gt;"",$F$16,"")</f>
      </c>
      <c r="I482" t="s" s="65">
        <f>IF(B482&lt;&gt;"",$F$15,"")</f>
      </c>
      <c r="J482" t="s" s="65">
        <f>IF(B482&lt;&gt;"",$F$17,"")</f>
      </c>
      <c r="K482" s="16"/>
    </row>
    <row r="483" ht="15" customHeight="1">
      <c r="A483" s="7"/>
      <c r="B483" t="s" s="65">
        <f>IF(AND(B482&gt;0,B482&lt;$F$7),B482+1,"")</f>
      </c>
      <c r="C483" t="s" s="65">
        <f>IF(B483&lt;&gt;"",DATE(YEAR(C482),MONTH(C482)+1,DAY(C482)),"")</f>
      </c>
      <c r="D483" t="s" s="65">
        <f>IF(B483&lt;&gt;"",$F$5-E483,"")</f>
      </c>
      <c r="E483" t="s" s="65">
        <f>IF(B483&lt;&gt;"",I483-F483+E482,"")</f>
      </c>
      <c r="F483" t="s" s="65">
        <f>IF(B483&lt;&gt;"",D482*$F$9/100/12,"")</f>
      </c>
      <c r="G483" t="s" s="65">
        <f>IF(B483&lt;&gt;"",G482+F483,"")</f>
      </c>
      <c r="H483" t="s" s="65">
        <f>IF(B483&lt;&gt;"",$F$16,"")</f>
      </c>
      <c r="I483" t="s" s="65">
        <f>IF(B483&lt;&gt;"",$F$15,"")</f>
      </c>
      <c r="J483" t="s" s="65">
        <f>IF(B483&lt;&gt;"",$F$17,"")</f>
      </c>
      <c r="K483" s="16"/>
    </row>
    <row r="484" ht="15" customHeight="1">
      <c r="A484" s="7"/>
      <c r="B484" t="s" s="65">
        <f>IF(AND(B483&gt;0,B483&lt;$F$7),B483+1,"")</f>
      </c>
      <c r="C484" t="s" s="65">
        <f>IF(B484&lt;&gt;"",DATE(YEAR(C483),MONTH(C483)+1,DAY(C483)),"")</f>
      </c>
      <c r="D484" t="s" s="65">
        <f>IF(B484&lt;&gt;"",$F$5-E484,"")</f>
      </c>
      <c r="E484" t="s" s="65">
        <f>IF(B484&lt;&gt;"",I484-F484+E483,"")</f>
      </c>
      <c r="F484" t="s" s="65">
        <f>IF(B484&lt;&gt;"",D483*$F$9/100/12,"")</f>
      </c>
      <c r="G484" t="s" s="65">
        <f>IF(B484&lt;&gt;"",G483+F484,"")</f>
      </c>
      <c r="H484" t="s" s="65">
        <f>IF(B484&lt;&gt;"",$F$16,"")</f>
      </c>
      <c r="I484" t="s" s="65">
        <f>IF(B484&lt;&gt;"",$F$15,"")</f>
      </c>
      <c r="J484" t="s" s="65">
        <f>IF(B484&lt;&gt;"",$F$17,"")</f>
      </c>
      <c r="K484" s="16"/>
    </row>
    <row r="485" ht="15" customHeight="1">
      <c r="A485" s="7"/>
      <c r="B485" t="s" s="65">
        <f>IF(AND(B484&gt;0,B484&lt;$F$7),B484+1,"")</f>
      </c>
      <c r="C485" t="s" s="65">
        <f>IF(B485&lt;&gt;"",DATE(YEAR(C484),MONTH(C484)+1,DAY(C484)),"")</f>
      </c>
      <c r="D485" t="s" s="65">
        <f>IF(B485&lt;&gt;"",$F$5-E485,"")</f>
      </c>
      <c r="E485" t="s" s="65">
        <f>IF(B485&lt;&gt;"",I485-F485+E484,"")</f>
      </c>
      <c r="F485" t="s" s="65">
        <f>IF(B485&lt;&gt;"",D484*$F$9/100/12,"")</f>
      </c>
      <c r="G485" t="s" s="65">
        <f>IF(B485&lt;&gt;"",G484+F485,"")</f>
      </c>
      <c r="H485" t="s" s="65">
        <f>IF(B485&lt;&gt;"",$F$16,"")</f>
      </c>
      <c r="I485" t="s" s="65">
        <f>IF(B485&lt;&gt;"",$F$15,"")</f>
      </c>
      <c r="J485" t="s" s="65">
        <f>IF(B485&lt;&gt;"",$F$17,"")</f>
      </c>
      <c r="K485" s="16"/>
    </row>
    <row r="486" ht="15" customHeight="1">
      <c r="A486" s="7"/>
      <c r="B486" t="s" s="65">
        <f>IF(AND(B485&gt;0,B485&lt;$F$7),B485+1,"")</f>
      </c>
      <c r="C486" t="s" s="65">
        <f>IF(B486&lt;&gt;"",DATE(YEAR(C485),MONTH(C485)+1,DAY(C485)),"")</f>
      </c>
      <c r="D486" t="s" s="65">
        <f>IF(B486&lt;&gt;"",$F$5-E486,"")</f>
      </c>
      <c r="E486" t="s" s="65">
        <f>IF(B486&lt;&gt;"",I486-F486+E485,"")</f>
      </c>
      <c r="F486" t="s" s="65">
        <f>IF(B486&lt;&gt;"",D485*$F$9/100/12,"")</f>
      </c>
      <c r="G486" t="s" s="65">
        <f>IF(B486&lt;&gt;"",G485+F486,"")</f>
      </c>
      <c r="H486" t="s" s="65">
        <f>IF(B486&lt;&gt;"",$F$16,"")</f>
      </c>
      <c r="I486" t="s" s="65">
        <f>IF(B486&lt;&gt;"",$F$15,"")</f>
      </c>
      <c r="J486" t="s" s="65">
        <f>IF(B486&lt;&gt;"",$F$17,"")</f>
      </c>
      <c r="K486" s="16"/>
    </row>
    <row r="487" ht="15" customHeight="1">
      <c r="A487" s="7"/>
      <c r="B487" t="s" s="65">
        <f>IF(AND(B486&gt;0,B486&lt;$F$7),B486+1,"")</f>
      </c>
      <c r="C487" t="s" s="65">
        <f>IF(B487&lt;&gt;"",DATE(YEAR(C486),MONTH(C486)+1,DAY(C486)),"")</f>
      </c>
      <c r="D487" t="s" s="65">
        <f>IF(B487&lt;&gt;"",$F$5-E487,"")</f>
      </c>
      <c r="E487" t="s" s="65">
        <f>IF(B487&lt;&gt;"",I487-F487+E486,"")</f>
      </c>
      <c r="F487" t="s" s="65">
        <f>IF(B487&lt;&gt;"",D486*$F$9/100/12,"")</f>
      </c>
      <c r="G487" t="s" s="65">
        <f>IF(B487&lt;&gt;"",G486+F487,"")</f>
      </c>
      <c r="H487" t="s" s="65">
        <f>IF(B487&lt;&gt;"",$F$16,"")</f>
      </c>
      <c r="I487" t="s" s="65">
        <f>IF(B487&lt;&gt;"",$F$15,"")</f>
      </c>
      <c r="J487" t="s" s="65">
        <f>IF(B487&lt;&gt;"",$F$17,"")</f>
      </c>
      <c r="K487" s="16"/>
    </row>
    <row r="488" ht="15" customHeight="1">
      <c r="A488" s="7"/>
      <c r="B488" t="s" s="65">
        <f>IF(AND(B487&gt;0,B487&lt;$F$7),B487+1,"")</f>
      </c>
      <c r="C488" t="s" s="65">
        <f>IF(B488&lt;&gt;"",DATE(YEAR(C487),MONTH(C487)+1,DAY(C487)),"")</f>
      </c>
      <c r="D488" t="s" s="65">
        <f>IF(B488&lt;&gt;"",$F$5-E488,"")</f>
      </c>
      <c r="E488" t="s" s="65">
        <f>IF(B488&lt;&gt;"",I488-F488+E487,"")</f>
      </c>
      <c r="F488" t="s" s="65">
        <f>IF(B488&lt;&gt;"",D487*$F$9/100/12,"")</f>
      </c>
      <c r="G488" t="s" s="65">
        <f>IF(B488&lt;&gt;"",G487+F488,"")</f>
      </c>
      <c r="H488" t="s" s="65">
        <f>IF(B488&lt;&gt;"",$F$16,"")</f>
      </c>
      <c r="I488" t="s" s="65">
        <f>IF(B488&lt;&gt;"",$F$15,"")</f>
      </c>
      <c r="J488" t="s" s="65">
        <f>IF(B488&lt;&gt;"",$F$17,"")</f>
      </c>
      <c r="K488" s="16"/>
    </row>
    <row r="489" ht="15" customHeight="1">
      <c r="A489" s="7"/>
      <c r="B489" t="s" s="65">
        <f>IF(AND(B488&gt;0,B488&lt;$F$7),B488+1,"")</f>
      </c>
      <c r="C489" t="s" s="65">
        <f>IF(B489&lt;&gt;"",DATE(YEAR(C488),MONTH(C488)+1,DAY(C488)),"")</f>
      </c>
      <c r="D489" t="s" s="65">
        <f>IF(B489&lt;&gt;"",$F$5-E489,"")</f>
      </c>
      <c r="E489" t="s" s="65">
        <f>IF(B489&lt;&gt;"",I489-F489+E488,"")</f>
      </c>
      <c r="F489" t="s" s="65">
        <f>IF(B489&lt;&gt;"",D488*$F$9/100/12,"")</f>
      </c>
      <c r="G489" t="s" s="65">
        <f>IF(B489&lt;&gt;"",G488+F489,"")</f>
      </c>
      <c r="H489" t="s" s="65">
        <f>IF(B489&lt;&gt;"",$F$16,"")</f>
      </c>
      <c r="I489" t="s" s="65">
        <f>IF(B489&lt;&gt;"",$F$15,"")</f>
      </c>
      <c r="J489" t="s" s="65">
        <f>IF(B489&lt;&gt;"",$F$17,"")</f>
      </c>
      <c r="K489" s="16"/>
    </row>
    <row r="490" ht="15" customHeight="1">
      <c r="A490" s="7"/>
      <c r="B490" t="s" s="65">
        <f>IF(AND(B489&gt;0,B489&lt;$F$7),B489+1,"")</f>
      </c>
      <c r="C490" t="s" s="65">
        <f>IF(B490&lt;&gt;"",DATE(YEAR(C489),MONTH(C489)+1,DAY(C489)),"")</f>
      </c>
      <c r="D490" t="s" s="65">
        <f>IF(B490&lt;&gt;"",$F$5-E490,"")</f>
      </c>
      <c r="E490" t="s" s="65">
        <f>IF(B490&lt;&gt;"",I490-F490+E489,"")</f>
      </c>
      <c r="F490" t="s" s="65">
        <f>IF(B490&lt;&gt;"",D489*$F$9/100/12,"")</f>
      </c>
      <c r="G490" t="s" s="65">
        <f>IF(B490&lt;&gt;"",G489+F490,"")</f>
      </c>
      <c r="H490" t="s" s="65">
        <f>IF(B490&lt;&gt;"",$F$16,"")</f>
      </c>
      <c r="I490" t="s" s="65">
        <f>IF(B490&lt;&gt;"",$F$15,"")</f>
      </c>
      <c r="J490" t="s" s="65">
        <f>IF(B490&lt;&gt;"",$F$17,"")</f>
      </c>
      <c r="K490" s="16"/>
    </row>
    <row r="491" ht="15" customHeight="1">
      <c r="A491" s="7"/>
      <c r="B491" t="s" s="65">
        <f>IF(AND(B490&gt;0,B490&lt;$F$7),B490+1,"")</f>
      </c>
      <c r="C491" t="s" s="65">
        <f>IF(B491&lt;&gt;"",DATE(YEAR(C490),MONTH(C490)+1,DAY(C490)),"")</f>
      </c>
      <c r="D491" t="s" s="65">
        <f>IF(B491&lt;&gt;"",$F$5-E491,"")</f>
      </c>
      <c r="E491" t="s" s="65">
        <f>IF(B491&lt;&gt;"",I491-F491+E490,"")</f>
      </c>
      <c r="F491" t="s" s="65">
        <f>IF(B491&lt;&gt;"",D490*$F$9/100/12,"")</f>
      </c>
      <c r="G491" t="s" s="65">
        <f>IF(B491&lt;&gt;"",G490+F491,"")</f>
      </c>
      <c r="H491" t="s" s="65">
        <f>IF(B491&lt;&gt;"",$F$16,"")</f>
      </c>
      <c r="I491" t="s" s="65">
        <f>IF(B491&lt;&gt;"",$F$15,"")</f>
      </c>
      <c r="J491" t="s" s="65">
        <f>IF(B491&lt;&gt;"",$F$17,"")</f>
      </c>
      <c r="K491" s="16"/>
    </row>
    <row r="492" ht="15" customHeight="1">
      <c r="A492" s="7"/>
      <c r="B492" t="s" s="65">
        <f>IF(AND(B491&gt;0,B491&lt;$F$7),B491+1,"")</f>
      </c>
      <c r="C492" t="s" s="65">
        <f>IF(B492&lt;&gt;"",DATE(YEAR(C491),MONTH(C491)+1,DAY(C491)),"")</f>
      </c>
      <c r="D492" t="s" s="65">
        <f>IF(B492&lt;&gt;"",$F$5-E492,"")</f>
      </c>
      <c r="E492" t="s" s="65">
        <f>IF(B492&lt;&gt;"",I492-F492+E491,"")</f>
      </c>
      <c r="F492" t="s" s="65">
        <f>IF(B492&lt;&gt;"",D491*$F$9/100/12,"")</f>
      </c>
      <c r="G492" t="s" s="65">
        <f>IF(B492&lt;&gt;"",G491+F492,"")</f>
      </c>
      <c r="H492" t="s" s="65">
        <f>IF(B492&lt;&gt;"",$F$16,"")</f>
      </c>
      <c r="I492" t="s" s="65">
        <f>IF(B492&lt;&gt;"",$F$15,"")</f>
      </c>
      <c r="J492" t="s" s="65">
        <f>IF(B492&lt;&gt;"",$F$17,"")</f>
      </c>
      <c r="K492" s="16"/>
    </row>
    <row r="493" ht="15" customHeight="1">
      <c r="A493" s="7"/>
      <c r="B493" t="s" s="65">
        <f>IF(AND(B492&gt;0,B492&lt;$F$7),B492+1,"")</f>
      </c>
      <c r="C493" t="s" s="65">
        <f>IF(B493&lt;&gt;"",DATE(YEAR(C492),MONTH(C492)+1,DAY(C492)),"")</f>
      </c>
      <c r="D493" t="s" s="65">
        <f>IF(B493&lt;&gt;"",$F$5-E493,"")</f>
      </c>
      <c r="E493" t="s" s="65">
        <f>IF(B493&lt;&gt;"",I493-F493+E492,"")</f>
      </c>
      <c r="F493" t="s" s="65">
        <f>IF(B493&lt;&gt;"",D492*$F$9/100/12,"")</f>
      </c>
      <c r="G493" t="s" s="65">
        <f>IF(B493&lt;&gt;"",G492+F493,"")</f>
      </c>
      <c r="H493" t="s" s="65">
        <f>IF(B493&lt;&gt;"",$F$16,"")</f>
      </c>
      <c r="I493" t="s" s="65">
        <f>IF(B493&lt;&gt;"",$F$15,"")</f>
      </c>
      <c r="J493" t="s" s="65">
        <f>IF(B493&lt;&gt;"",$F$17,"")</f>
      </c>
      <c r="K493" s="16"/>
    </row>
    <row r="494" ht="15" customHeight="1">
      <c r="A494" s="7"/>
      <c r="B494" t="s" s="65">
        <f>IF(AND(B493&gt;0,B493&lt;$F$7),B493+1,"")</f>
      </c>
      <c r="C494" t="s" s="65">
        <f>IF(B494&lt;&gt;"",DATE(YEAR(C493),MONTH(C493)+1,DAY(C493)),"")</f>
      </c>
      <c r="D494" t="s" s="65">
        <f>IF(B494&lt;&gt;"",$F$5-E494,"")</f>
      </c>
      <c r="E494" t="s" s="65">
        <f>IF(B494&lt;&gt;"",I494-F494+E493,"")</f>
      </c>
      <c r="F494" t="s" s="65">
        <f>IF(B494&lt;&gt;"",D493*$F$9/100/12,"")</f>
      </c>
      <c r="G494" t="s" s="65">
        <f>IF(B494&lt;&gt;"",G493+F494,"")</f>
      </c>
      <c r="H494" t="s" s="65">
        <f>IF(B494&lt;&gt;"",$F$16,"")</f>
      </c>
      <c r="I494" t="s" s="65">
        <f>IF(B494&lt;&gt;"",$F$15,"")</f>
      </c>
      <c r="J494" t="s" s="65">
        <f>IF(B494&lt;&gt;"",$F$17,"")</f>
      </c>
      <c r="K494" s="16"/>
    </row>
    <row r="495" ht="13.65" customHeight="1">
      <c r="A495" s="7"/>
      <c r="B495" t="s" s="65">
        <f>IF(AND(B494&gt;0,B494&lt;$F$7),B494+1,"")</f>
      </c>
      <c r="C495" t="s" s="65">
        <f>IF(B495&lt;&gt;"",DATE(YEAR(C494),MONTH(C494)+1,DAY(C494)),"")</f>
      </c>
      <c r="D495" t="s" s="65">
        <f>IF(B495&lt;&gt;"",$F$5-E495,"")</f>
      </c>
      <c r="E495" t="s" s="65">
        <f>IF(B495&lt;&gt;"",I495-F495+E494,"")</f>
      </c>
      <c r="F495" t="s" s="65">
        <f>IF(B495&lt;&gt;"",D494*$F$9/100/12,"")</f>
      </c>
      <c r="G495" t="s" s="65">
        <f>IF(B495&lt;&gt;"",G494+F495,"")</f>
      </c>
      <c r="H495" t="s" s="65">
        <f>IF(B495&lt;&gt;"",$F$16,"")</f>
      </c>
      <c r="I495" t="s" s="65">
        <f>IF(B495&lt;&gt;"",$F$15,"")</f>
      </c>
      <c r="J495" t="s" s="65">
        <f>IF(B495&lt;&gt;"",$F$17,"")</f>
      </c>
      <c r="K495" s="16"/>
    </row>
    <row r="496" ht="13.65" customHeight="1">
      <c r="A496" s="7"/>
      <c r="B496" t="s" s="65">
        <f>IF(AND(B495&gt;0,B495&lt;$F$7),B495+1,"")</f>
      </c>
      <c r="C496" t="s" s="65">
        <f>IF(B496&lt;&gt;"",DATE(YEAR(C495),MONTH(C495)+1,DAY(C495)),"")</f>
      </c>
      <c r="D496" t="s" s="65">
        <f>IF(B496&lt;&gt;"",$F$5-E496,"")</f>
      </c>
      <c r="E496" t="s" s="65">
        <f>IF(B496&lt;&gt;"",I496-F496+E495,"")</f>
      </c>
      <c r="F496" t="s" s="65">
        <f>IF(B496&lt;&gt;"",D495*$F$9/100/12,"")</f>
      </c>
      <c r="G496" t="s" s="65">
        <f>IF(B496&lt;&gt;"",G495+F496,"")</f>
      </c>
      <c r="H496" t="s" s="65">
        <f>IF(B496&lt;&gt;"",$F$16,"")</f>
      </c>
      <c r="I496" t="s" s="65">
        <f>IF(B496&lt;&gt;"",$F$15,"")</f>
      </c>
      <c r="J496" t="s" s="65">
        <f>IF(B496&lt;&gt;"",$F$17,"")</f>
      </c>
      <c r="K496" s="16"/>
    </row>
    <row r="497" ht="13.65" customHeight="1">
      <c r="A497" s="7"/>
      <c r="B497" t="s" s="65">
        <f>IF(AND(B496&gt;0,B496&lt;$F$7),B496+1,"")</f>
      </c>
      <c r="C497" t="s" s="65">
        <f>IF(B497&lt;&gt;"",DATE(YEAR(C496),MONTH(C496)+1,DAY(C496)),"")</f>
      </c>
      <c r="D497" t="s" s="65">
        <f>IF(B497&lt;&gt;"",$F$5-E497,"")</f>
      </c>
      <c r="E497" t="s" s="65">
        <f>IF(B497&lt;&gt;"",I497-F497+E496,"")</f>
      </c>
      <c r="F497" t="s" s="65">
        <f>IF(B497&lt;&gt;"",D496*$F$9/100/12,"")</f>
      </c>
      <c r="G497" t="s" s="65">
        <f>IF(B497&lt;&gt;"",G496+F497,"")</f>
      </c>
      <c r="H497" t="s" s="65">
        <f>IF(B497&lt;&gt;"",$F$16,"")</f>
      </c>
      <c r="I497" t="s" s="65">
        <f>IF(B497&lt;&gt;"",$F$15,"")</f>
      </c>
      <c r="J497" t="s" s="65">
        <f>IF(B497&lt;&gt;"",$F$17,"")</f>
      </c>
      <c r="K497" s="16"/>
    </row>
    <row r="498" ht="13.65" customHeight="1">
      <c r="A498" s="7"/>
      <c r="B498" t="s" s="65">
        <f>IF(AND(B497&gt;0,B497&lt;$F$7),B497+1,"")</f>
      </c>
      <c r="C498" t="s" s="65">
        <f>IF(B498&lt;&gt;"",DATE(YEAR(C497),MONTH(C497)+1,DAY(C497)),"")</f>
      </c>
      <c r="D498" t="s" s="65">
        <f>IF(B498&lt;&gt;"",$F$5-E498,"")</f>
      </c>
      <c r="E498" t="s" s="65">
        <f>IF(B498&lt;&gt;"",I498-F498+E497,"")</f>
      </c>
      <c r="F498" t="s" s="65">
        <f>IF(B498&lt;&gt;"",D497*$F$9/100/12,"")</f>
      </c>
      <c r="G498" t="s" s="65">
        <f>IF(B498&lt;&gt;"",G497+F498,"")</f>
      </c>
      <c r="H498" t="s" s="65">
        <f>IF(B498&lt;&gt;"",$F$16,"")</f>
      </c>
      <c r="I498" t="s" s="65">
        <f>IF(B498&lt;&gt;"",$F$15,"")</f>
      </c>
      <c r="J498" t="s" s="65">
        <f>IF(B498&lt;&gt;"",$F$17,"")</f>
      </c>
      <c r="K498" s="16"/>
    </row>
    <row r="499" ht="13.65" customHeight="1">
      <c r="A499" s="7"/>
      <c r="B499" t="s" s="65">
        <f>IF(AND(B498&gt;0,B498&lt;$F$7),B498+1,"")</f>
      </c>
      <c r="C499" t="s" s="65">
        <f>IF(B499&lt;&gt;"",DATE(YEAR(C498),MONTH(C498)+1,DAY(C498)),"")</f>
      </c>
      <c r="D499" t="s" s="65">
        <f>IF(B499&lt;&gt;"",$F$5-E499,"")</f>
      </c>
      <c r="E499" t="s" s="65">
        <f>IF(B499&lt;&gt;"",I499-F499+E498,"")</f>
      </c>
      <c r="F499" t="s" s="65">
        <f>IF(B499&lt;&gt;"",D498*$F$9/100/12,"")</f>
      </c>
      <c r="G499" t="s" s="65">
        <f>IF(B499&lt;&gt;"",G498+F499,"")</f>
      </c>
      <c r="H499" t="s" s="65">
        <f>IF(B499&lt;&gt;"",$F$16,"")</f>
      </c>
      <c r="I499" t="s" s="65">
        <f>IF(B499&lt;&gt;"",$F$15,"")</f>
      </c>
      <c r="J499" t="s" s="65">
        <f>IF(B499&lt;&gt;"",$F$17,"")</f>
      </c>
      <c r="K499" s="16"/>
    </row>
    <row r="500" ht="13.65" customHeight="1">
      <c r="A500" s="7"/>
      <c r="B500" t="s" s="65">
        <f>IF(AND(B499&gt;0,B499&lt;$F$7),B499+1,"")</f>
      </c>
      <c r="C500" t="s" s="65">
        <f>IF(B500&lt;&gt;"",DATE(YEAR(C499),MONTH(C499)+1,DAY(C499)),"")</f>
      </c>
      <c r="D500" t="s" s="65">
        <f>IF(B500&lt;&gt;"",$F$5-E500,"")</f>
      </c>
      <c r="E500" t="s" s="65">
        <f>IF(B500&lt;&gt;"",I500-F500+E499,"")</f>
      </c>
      <c r="F500" t="s" s="65">
        <f>IF(B500&lt;&gt;"",D499*$F$9/100/12,"")</f>
      </c>
      <c r="G500" t="s" s="65">
        <f>IF(B500&lt;&gt;"",G499+F500,"")</f>
      </c>
      <c r="H500" t="s" s="65">
        <f>IF(B500&lt;&gt;"",$F$16,"")</f>
      </c>
      <c r="I500" t="s" s="65">
        <f>IF(B500&lt;&gt;"",$F$15,"")</f>
      </c>
      <c r="J500" t="s" s="65">
        <f>IF(B500&lt;&gt;"",$F$17,"")</f>
      </c>
      <c r="K500" s="16"/>
    </row>
    <row r="501" ht="13.65" customHeight="1">
      <c r="A501" s="7"/>
      <c r="B501" t="s" s="65">
        <f>IF(AND(B500&gt;0,B500&lt;$F$7),B500+1,"")</f>
      </c>
      <c r="C501" t="s" s="65">
        <f>IF(B501&lt;&gt;"",DATE(YEAR(C500),MONTH(C500)+1,DAY(C500)),"")</f>
      </c>
      <c r="D501" t="s" s="65">
        <f>IF(B501&lt;&gt;"",$F$5-E501,"")</f>
      </c>
      <c r="E501" t="s" s="65">
        <f>IF(B501&lt;&gt;"",I501-F501+E500,"")</f>
      </c>
      <c r="F501" t="s" s="65">
        <f>IF(B501&lt;&gt;"",D500*$F$9/100/12,"")</f>
      </c>
      <c r="G501" t="s" s="65">
        <f>IF(B501&lt;&gt;"",G500+F501,"")</f>
      </c>
      <c r="H501" t="s" s="65">
        <f>IF(B501&lt;&gt;"",$F$16,"")</f>
      </c>
      <c r="I501" t="s" s="65">
        <f>IF(B501&lt;&gt;"",$F$15,"")</f>
      </c>
      <c r="J501" t="s" s="65">
        <f>IF(B501&lt;&gt;"",$F$17,"")</f>
      </c>
      <c r="K501" s="16"/>
    </row>
    <row r="502" ht="13.65" customHeight="1">
      <c r="A502" s="7"/>
      <c r="B502" t="s" s="65">
        <f>IF(AND(B501&gt;0,B501&lt;$F$7),B501+1,"")</f>
      </c>
      <c r="C502" t="s" s="65">
        <f>IF(B502&lt;&gt;"",DATE(YEAR(C501),MONTH(C501)+1,DAY(C501)),"")</f>
      </c>
      <c r="D502" t="s" s="65">
        <f>IF(B502&lt;&gt;"",$F$5-E502,"")</f>
      </c>
      <c r="E502" t="s" s="65">
        <f>IF(B502&lt;&gt;"",I502-F502+E501,"")</f>
      </c>
      <c r="F502" t="s" s="65">
        <f>IF(B502&lt;&gt;"",D501*$F$9/100/12,"")</f>
      </c>
      <c r="G502" t="s" s="65">
        <f>IF(B502&lt;&gt;"",G501+F502,"")</f>
      </c>
      <c r="H502" t="s" s="65">
        <f>IF(B502&lt;&gt;"",$F$16,"")</f>
      </c>
      <c r="I502" t="s" s="65">
        <f>IF(B502&lt;&gt;"",$F$15,"")</f>
      </c>
      <c r="J502" t="s" s="65">
        <f>IF(B502&lt;&gt;"",$F$17,"")</f>
      </c>
      <c r="K502" s="16"/>
    </row>
    <row r="503" ht="13.65" customHeight="1">
      <c r="A503" s="7"/>
      <c r="B503" t="s" s="65">
        <f>IF(AND(B502&gt;0,B502&lt;$F$7),B502+1,"")</f>
      </c>
      <c r="C503" t="s" s="65">
        <f>IF(B503&lt;&gt;"",DATE(YEAR(C502),MONTH(C502)+1,DAY(C502)),"")</f>
      </c>
      <c r="D503" t="s" s="65">
        <f>IF(B503&lt;&gt;"",$F$5-E503,"")</f>
      </c>
      <c r="E503" t="s" s="65">
        <f>IF(B503&lt;&gt;"",I503-F503+E502,"")</f>
      </c>
      <c r="F503" t="s" s="65">
        <f>IF(B503&lt;&gt;"",D502*$F$9/100/12,"")</f>
      </c>
      <c r="G503" t="s" s="65">
        <f>IF(B503&lt;&gt;"",G502+F503,"")</f>
      </c>
      <c r="H503" t="s" s="65">
        <f>IF(B503&lt;&gt;"",$F$16,"")</f>
      </c>
      <c r="I503" t="s" s="65">
        <f>IF(B503&lt;&gt;"",$F$15,"")</f>
      </c>
      <c r="J503" t="s" s="65">
        <f>IF(B503&lt;&gt;"",$F$17,"")</f>
      </c>
      <c r="K503" s="16"/>
    </row>
    <row r="504" ht="13.65" customHeight="1">
      <c r="A504" s="7"/>
      <c r="B504" t="s" s="65">
        <f>IF(AND(B503&gt;0,B503&lt;$F$7),B503+1,"")</f>
      </c>
      <c r="C504" t="s" s="65">
        <f>IF(B504&lt;&gt;"",DATE(YEAR(C503),MONTH(C503)+1,DAY(C503)),"")</f>
      </c>
      <c r="D504" t="s" s="65">
        <f>IF(B504&lt;&gt;"",$F$5-E504,"")</f>
      </c>
      <c r="E504" t="s" s="65">
        <f>IF(B504&lt;&gt;"",I504-F504+E503,"")</f>
      </c>
      <c r="F504" t="s" s="65">
        <f>IF(B504&lt;&gt;"",D503*$F$9/100/12,"")</f>
      </c>
      <c r="G504" t="s" s="65">
        <f>IF(B504&lt;&gt;"",G503+F504,"")</f>
      </c>
      <c r="H504" t="s" s="65">
        <f>IF(B504&lt;&gt;"",$F$16,"")</f>
      </c>
      <c r="I504" t="s" s="65">
        <f>IF(B504&lt;&gt;"",$F$15,"")</f>
      </c>
      <c r="J504" t="s" s="65">
        <f>IF(B504&lt;&gt;"",$F$17,"")</f>
      </c>
      <c r="K504" s="16"/>
    </row>
    <row r="505" ht="13.65" customHeight="1">
      <c r="A505" s="7"/>
      <c r="B505" t="s" s="65">
        <f>IF(AND(B504&gt;0,B504&lt;$F$7),B504+1,"")</f>
      </c>
      <c r="C505" t="s" s="65">
        <f>IF(B505&lt;&gt;"",DATE(YEAR(C504),MONTH(C504)+1,DAY(C504)),"")</f>
      </c>
      <c r="D505" t="s" s="65">
        <f>IF(B505&lt;&gt;"",$F$5-E505,"")</f>
      </c>
      <c r="E505" t="s" s="65">
        <f>IF(B505&lt;&gt;"",I505-F505+E504,"")</f>
      </c>
      <c r="F505" t="s" s="65">
        <f>IF(B505&lt;&gt;"",D504*$F$9/100/12,"")</f>
      </c>
      <c r="G505" t="s" s="65">
        <f>IF(B505&lt;&gt;"",G504+F505,"")</f>
      </c>
      <c r="H505" t="s" s="65">
        <f>IF(B505&lt;&gt;"",$F$16,"")</f>
      </c>
      <c r="I505" t="s" s="65">
        <f>IF(B505&lt;&gt;"",$F$15,"")</f>
      </c>
      <c r="J505" t="s" s="65">
        <f>IF(B505&lt;&gt;"",$F$17,"")</f>
      </c>
      <c r="K505" s="16"/>
    </row>
    <row r="506" ht="13.65" customHeight="1">
      <c r="A506" s="7"/>
      <c r="B506" t="s" s="65">
        <f>IF(AND(B505&gt;0,B505&lt;$F$7),B505+1,"")</f>
      </c>
      <c r="C506" t="s" s="65">
        <f>IF(B506&lt;&gt;"",DATE(YEAR(C505),MONTH(C505)+1,DAY(C505)),"")</f>
      </c>
      <c r="D506" t="s" s="65">
        <f>IF(B506&lt;&gt;"",$F$5-E506,"")</f>
      </c>
      <c r="E506" t="s" s="65">
        <f>IF(B506&lt;&gt;"",I506-F506+E505,"")</f>
      </c>
      <c r="F506" t="s" s="65">
        <f>IF(B506&lt;&gt;"",D505*$F$9/100/12,"")</f>
      </c>
      <c r="G506" t="s" s="65">
        <f>IF(B506&lt;&gt;"",G505+F506,"")</f>
      </c>
      <c r="H506" t="s" s="65">
        <f>IF(B506&lt;&gt;"",$F$16,"")</f>
      </c>
      <c r="I506" t="s" s="65">
        <f>IF(B506&lt;&gt;"",$F$15,"")</f>
      </c>
      <c r="J506" t="s" s="65">
        <f>IF(B506&lt;&gt;"",$F$17,"")</f>
      </c>
      <c r="K506" s="16"/>
    </row>
    <row r="507" ht="13.65" customHeight="1">
      <c r="A507" s="7"/>
      <c r="B507" t="s" s="65">
        <f>IF(AND(B506&gt;0,B506&lt;$F$7),B506+1,"")</f>
      </c>
      <c r="C507" t="s" s="65">
        <f>IF(B507&lt;&gt;"",DATE(YEAR(C506),MONTH(C506)+1,DAY(C506)),"")</f>
      </c>
      <c r="D507" t="s" s="65">
        <f>IF(B507&lt;&gt;"",$F$5-E507,"")</f>
      </c>
      <c r="E507" t="s" s="65">
        <f>IF(B507&lt;&gt;"",I507-F507+E506,"")</f>
      </c>
      <c r="F507" t="s" s="65">
        <f>IF(B507&lt;&gt;"",D506*$F$9/100/12,"")</f>
      </c>
      <c r="G507" t="s" s="65">
        <f>IF(B507&lt;&gt;"",G506+F507,"")</f>
      </c>
      <c r="H507" t="s" s="65">
        <f>IF(B507&lt;&gt;"",$F$16,"")</f>
      </c>
      <c r="I507" t="s" s="65">
        <f>IF(B507&lt;&gt;"",$F$15,"")</f>
      </c>
      <c r="J507" t="s" s="65">
        <f>IF(B507&lt;&gt;"",$F$17,"")</f>
      </c>
      <c r="K507" s="16"/>
    </row>
    <row r="508" ht="13.65" customHeight="1">
      <c r="A508" s="7"/>
      <c r="B508" t="s" s="65">
        <f>IF(AND(B507&gt;0,B507&lt;$F$7),B507+1,"")</f>
      </c>
      <c r="C508" t="s" s="65">
        <f>IF(B508&lt;&gt;"",DATE(YEAR(C507),MONTH(C507)+1,DAY(C507)),"")</f>
      </c>
      <c r="D508" t="s" s="65">
        <f>IF(B508&lt;&gt;"",$F$5-E508,"")</f>
      </c>
      <c r="E508" t="s" s="65">
        <f>IF(B508&lt;&gt;"",I508-F508+E507,"")</f>
      </c>
      <c r="F508" t="s" s="65">
        <f>IF(B508&lt;&gt;"",D507*$F$9/100/12,"")</f>
      </c>
      <c r="G508" t="s" s="65">
        <f>IF(B508&lt;&gt;"",G507+F508,"")</f>
      </c>
      <c r="H508" t="s" s="65">
        <f>IF(B508&lt;&gt;"",$F$16,"")</f>
      </c>
      <c r="I508" t="s" s="65">
        <f>IF(B508&lt;&gt;"",$F$15,"")</f>
      </c>
      <c r="J508" t="s" s="65">
        <f>IF(B508&lt;&gt;"",$F$17,"")</f>
      </c>
      <c r="K508" s="16"/>
    </row>
    <row r="509" ht="13.65" customHeight="1">
      <c r="A509" s="7"/>
      <c r="B509" t="s" s="65">
        <f>IF(AND(B508&gt;0,B508&lt;$F$7),B508+1,"")</f>
      </c>
      <c r="C509" t="s" s="65">
        <f>IF(B509&lt;&gt;"",DATE(YEAR(C508),MONTH(C508)+1,DAY(C508)),"")</f>
      </c>
      <c r="D509" t="s" s="65">
        <f>IF(B509&lt;&gt;"",$F$5-E509,"")</f>
      </c>
      <c r="E509" t="s" s="65">
        <f>IF(B509&lt;&gt;"",I509-F509+E508,"")</f>
      </c>
      <c r="F509" t="s" s="65">
        <f>IF(B509&lt;&gt;"",D508*$F$9/100/12,"")</f>
      </c>
      <c r="G509" t="s" s="65">
        <f>IF(B509&lt;&gt;"",G508+F509,"")</f>
      </c>
      <c r="H509" t="s" s="65">
        <f>IF(B509&lt;&gt;"",$F$16,"")</f>
      </c>
      <c r="I509" t="s" s="65">
        <f>IF(B509&lt;&gt;"",$F$15,"")</f>
      </c>
      <c r="J509" t="s" s="65">
        <f>IF(B509&lt;&gt;"",$F$17,"")</f>
      </c>
      <c r="K509" s="16"/>
    </row>
    <row r="510" ht="13.65" customHeight="1">
      <c r="A510" s="7"/>
      <c r="B510" t="s" s="65">
        <f>IF(AND(B509&gt;0,B509&lt;$F$7),B509+1,"")</f>
      </c>
      <c r="C510" t="s" s="65">
        <f>IF(B510&lt;&gt;"",DATE(YEAR(C509),MONTH(C509)+1,DAY(C509)),"")</f>
      </c>
      <c r="D510" t="s" s="65">
        <f>IF(B510&lt;&gt;"",$F$5-E510,"")</f>
      </c>
      <c r="E510" t="s" s="65">
        <f>IF(B510&lt;&gt;"",I510-F510+E509,"")</f>
      </c>
      <c r="F510" t="s" s="65">
        <f>IF(B510&lt;&gt;"",D509*$F$9/100/12,"")</f>
      </c>
      <c r="G510" t="s" s="65">
        <f>IF(B510&lt;&gt;"",G509+F510,"")</f>
      </c>
      <c r="H510" t="s" s="65">
        <f>IF(B510&lt;&gt;"",$F$16,"")</f>
      </c>
      <c r="I510" t="s" s="65">
        <f>IF(B510&lt;&gt;"",$F$15,"")</f>
      </c>
      <c r="J510" t="s" s="65">
        <f>IF(B510&lt;&gt;"",$F$17,"")</f>
      </c>
      <c r="K510" s="16"/>
    </row>
    <row r="511" ht="13.65" customHeight="1">
      <c r="A511" s="7"/>
      <c r="B511" t="s" s="65">
        <f>IF(AND(B510&gt;0,B510&lt;$F$7),B510+1,"")</f>
      </c>
      <c r="C511" t="s" s="65">
        <f>IF(B511&lt;&gt;"",DATE(YEAR(C510),MONTH(C510)+1,DAY(C510)),"")</f>
      </c>
      <c r="D511" t="s" s="65">
        <f>IF(B511&lt;&gt;"",$F$5-E511,"")</f>
      </c>
      <c r="E511" t="s" s="65">
        <f>IF(B511&lt;&gt;"",I511-F511+E510,"")</f>
      </c>
      <c r="F511" t="s" s="65">
        <f>IF(B511&lt;&gt;"",D510*$F$9/100/12,"")</f>
      </c>
      <c r="G511" t="s" s="65">
        <f>IF(B511&lt;&gt;"",G510+F511,"")</f>
      </c>
      <c r="H511" t="s" s="65">
        <f>IF(B511&lt;&gt;"",$F$16,"")</f>
      </c>
      <c r="I511" t="s" s="65">
        <f>IF(B511&lt;&gt;"",$F$15,"")</f>
      </c>
      <c r="J511" t="s" s="65">
        <f>IF(B511&lt;&gt;"",$F$17,"")</f>
      </c>
      <c r="K511" s="16"/>
    </row>
    <row r="512" ht="13.65" customHeight="1">
      <c r="A512" s="7"/>
      <c r="B512" t="s" s="65">
        <f>IF(AND(B511&gt;0,B511&lt;$F$7),B511+1,"")</f>
      </c>
      <c r="C512" t="s" s="65">
        <f>IF(B512&lt;&gt;"",DATE(YEAR(C511),MONTH(C511)+1,DAY(C511)),"")</f>
      </c>
      <c r="D512" t="s" s="65">
        <f>IF(B512&lt;&gt;"",$F$5-E512,"")</f>
      </c>
      <c r="E512" t="s" s="65">
        <f>IF(B512&lt;&gt;"",I512-F512+E511,"")</f>
      </c>
      <c r="F512" t="s" s="65">
        <f>IF(B512&lt;&gt;"",D511*$F$9/100/12,"")</f>
      </c>
      <c r="G512" t="s" s="65">
        <f>IF(B512&lt;&gt;"",G511+F512,"")</f>
      </c>
      <c r="H512" t="s" s="65">
        <f>IF(B512&lt;&gt;"",$F$16,"")</f>
      </c>
      <c r="I512" t="s" s="65">
        <f>IF(B512&lt;&gt;"",$F$15,"")</f>
      </c>
      <c r="J512" t="s" s="65">
        <f>IF(B512&lt;&gt;"",$F$17,"")</f>
      </c>
      <c r="K512" s="16"/>
    </row>
    <row r="513" ht="13.65" customHeight="1">
      <c r="A513" s="7"/>
      <c r="B513" t="s" s="65">
        <f>IF(AND(B512&gt;0,B512&lt;$F$7),B512+1,"")</f>
      </c>
      <c r="C513" t="s" s="65">
        <f>IF(B513&lt;&gt;"",DATE(YEAR(C512),MONTH(C512)+1,DAY(C512)),"")</f>
      </c>
      <c r="D513" t="s" s="65">
        <f>IF(B513&lt;&gt;"",$F$5-E513,"")</f>
      </c>
      <c r="E513" t="s" s="65">
        <f>IF(B513&lt;&gt;"",I513-F513+E512,"")</f>
      </c>
      <c r="F513" t="s" s="65">
        <f>IF(B513&lt;&gt;"",D512*$F$9/100/12,"")</f>
      </c>
      <c r="G513" t="s" s="65">
        <f>IF(B513&lt;&gt;"",G512+F513,"")</f>
      </c>
      <c r="H513" t="s" s="65">
        <f>IF(B513&lt;&gt;"",$F$16,"")</f>
      </c>
      <c r="I513" t="s" s="65">
        <f>IF(B513&lt;&gt;"",$F$15,"")</f>
      </c>
      <c r="J513" t="s" s="65">
        <f>IF(B513&lt;&gt;"",$F$17,"")</f>
      </c>
      <c r="K513" s="16"/>
    </row>
    <row r="514" ht="13.65" customHeight="1">
      <c r="A514" s="7"/>
      <c r="B514" t="s" s="65">
        <f>IF(AND(B513&gt;0,B513&lt;$F$7),B513+1,"")</f>
      </c>
      <c r="C514" t="s" s="65">
        <f>IF(B514&lt;&gt;"",DATE(YEAR(C513),MONTH(C513)+1,DAY(C513)),"")</f>
      </c>
      <c r="D514" t="s" s="65">
        <f>IF(B514&lt;&gt;"",$F$5-E514,"")</f>
      </c>
      <c r="E514" t="s" s="65">
        <f>IF(B514&lt;&gt;"",I514-F514+E513,"")</f>
      </c>
      <c r="F514" t="s" s="65">
        <f>IF(B514&lt;&gt;"",D513*$F$9/100/12,"")</f>
      </c>
      <c r="G514" t="s" s="65">
        <f>IF(B514&lt;&gt;"",G513+F514,"")</f>
      </c>
      <c r="H514" t="s" s="65">
        <f>IF(B514&lt;&gt;"",$F$16,"")</f>
      </c>
      <c r="I514" t="s" s="65">
        <f>IF(B514&lt;&gt;"",$F$15,"")</f>
      </c>
      <c r="J514" t="s" s="65">
        <f>IF(B514&lt;&gt;"",$F$17,"")</f>
      </c>
      <c r="K514" s="16"/>
    </row>
    <row r="515" ht="13.65" customHeight="1">
      <c r="A515" s="7"/>
      <c r="B515" t="s" s="65">
        <f>IF(AND(B514&gt;0,B514&lt;$F$7),B514+1,"")</f>
      </c>
      <c r="C515" t="s" s="65">
        <f>IF(B515&lt;&gt;"",DATE(YEAR(C514),MONTH(C514)+1,DAY(C514)),"")</f>
      </c>
      <c r="D515" t="s" s="65">
        <f>IF(B515&lt;&gt;"",$F$5-E515,"")</f>
      </c>
      <c r="E515" t="s" s="65">
        <f>IF(B515&lt;&gt;"",I515-F515+E514,"")</f>
      </c>
      <c r="F515" t="s" s="65">
        <f>IF(B515&lt;&gt;"",D514*$F$9/100/12,"")</f>
      </c>
      <c r="G515" t="s" s="65">
        <f>IF(B515&lt;&gt;"",G514+F515,"")</f>
      </c>
      <c r="H515" t="s" s="65">
        <f>IF(B515&lt;&gt;"",$F$16,"")</f>
      </c>
      <c r="I515" t="s" s="65">
        <f>IF(B515&lt;&gt;"",$F$15,"")</f>
      </c>
      <c r="J515" t="s" s="65">
        <f>IF(B515&lt;&gt;"",$F$17,"")</f>
      </c>
      <c r="K515" s="16"/>
    </row>
    <row r="516" ht="13.65" customHeight="1">
      <c r="A516" s="7"/>
      <c r="B516" t="s" s="65">
        <f>IF(AND(B515&gt;0,B515&lt;$F$7),B515+1,"")</f>
      </c>
      <c r="C516" t="s" s="65">
        <f>IF(B516&lt;&gt;"",DATE(YEAR(C515),MONTH(C515)+1,DAY(C515)),"")</f>
      </c>
      <c r="D516" t="s" s="65">
        <f>IF(B516&lt;&gt;"",$F$5-E516,"")</f>
      </c>
      <c r="E516" t="s" s="65">
        <f>IF(B516&lt;&gt;"",I516-F516+E515,"")</f>
      </c>
      <c r="F516" t="s" s="65">
        <f>IF(B516&lt;&gt;"",D515*$F$9/100/12,"")</f>
      </c>
      <c r="G516" t="s" s="65">
        <f>IF(B516&lt;&gt;"",G515+F516,"")</f>
      </c>
      <c r="H516" t="s" s="65">
        <f>IF(B516&lt;&gt;"",$F$16,"")</f>
      </c>
      <c r="I516" t="s" s="65">
        <f>IF(B516&lt;&gt;"",$F$15,"")</f>
      </c>
      <c r="J516" t="s" s="65">
        <f>IF(B516&lt;&gt;"",$F$17,"")</f>
      </c>
      <c r="K516" s="16"/>
    </row>
    <row r="517" ht="13.65" customHeight="1">
      <c r="A517" s="7"/>
      <c r="B517" t="s" s="65">
        <f>IF(AND(B516&gt;0,B516&lt;$F$7),B516+1,"")</f>
      </c>
      <c r="C517" t="s" s="65">
        <f>IF(B517&lt;&gt;"",DATE(YEAR(C516),MONTH(C516)+1,DAY(C516)),"")</f>
      </c>
      <c r="D517" t="s" s="65">
        <f>IF(B517&lt;&gt;"",$F$5-E517,"")</f>
      </c>
      <c r="E517" t="s" s="65">
        <f>IF(B517&lt;&gt;"",I517-F517+E516,"")</f>
      </c>
      <c r="F517" t="s" s="65">
        <f>IF(B517&lt;&gt;"",D516*$F$9/100/12,"")</f>
      </c>
      <c r="G517" t="s" s="65">
        <f>IF(B517&lt;&gt;"",G516+F517,"")</f>
      </c>
      <c r="H517" t="s" s="65">
        <f>IF(B517&lt;&gt;"",$F$16,"")</f>
      </c>
      <c r="I517" t="s" s="65">
        <f>IF(B517&lt;&gt;"",$F$15,"")</f>
      </c>
      <c r="J517" t="s" s="65">
        <f>IF(B517&lt;&gt;"",$F$17,"")</f>
      </c>
      <c r="K517" s="16"/>
    </row>
    <row r="518" ht="13.65" customHeight="1">
      <c r="A518" s="7"/>
      <c r="B518" t="s" s="65">
        <f>IF(AND(B517&gt;0,B517&lt;$F$7),B517+1,"")</f>
      </c>
      <c r="C518" t="s" s="65">
        <f>IF(B518&lt;&gt;"",DATE(YEAR(C517),MONTH(C517)+1,DAY(C517)),"")</f>
      </c>
      <c r="D518" t="s" s="65">
        <f>IF(B518&lt;&gt;"",$F$5-E518,"")</f>
      </c>
      <c r="E518" t="s" s="65">
        <f>IF(B518&lt;&gt;"",I518-F518+E517,"")</f>
      </c>
      <c r="F518" t="s" s="65">
        <f>IF(B518&lt;&gt;"",D517*$F$9/100/12,"")</f>
      </c>
      <c r="G518" t="s" s="65">
        <f>IF(B518&lt;&gt;"",G517+F518,"")</f>
      </c>
      <c r="H518" t="s" s="65">
        <f>IF(B518&lt;&gt;"",$F$16,"")</f>
      </c>
      <c r="I518" t="s" s="65">
        <f>IF(B518&lt;&gt;"",$F$15,"")</f>
      </c>
      <c r="J518" t="s" s="65">
        <f>IF(B518&lt;&gt;"",$F$17,"")</f>
      </c>
      <c r="K518" s="16"/>
    </row>
    <row r="519" ht="13.65" customHeight="1">
      <c r="A519" s="7"/>
      <c r="B519" t="s" s="65">
        <f>IF(AND(B518&gt;0,B518&lt;$F$7),B518+1,"")</f>
      </c>
      <c r="C519" t="s" s="65">
        <f>IF(B519&lt;&gt;"",DATE(YEAR(C518),MONTH(C518)+1,DAY(C518)),"")</f>
      </c>
      <c r="D519" t="s" s="65">
        <f>IF(B519&lt;&gt;"",$F$5-E519,"")</f>
      </c>
      <c r="E519" t="s" s="65">
        <f>IF(B519&lt;&gt;"",I519-F519+E518,"")</f>
      </c>
      <c r="F519" t="s" s="65">
        <f>IF(B519&lt;&gt;"",D518*$F$9/100/12,"")</f>
      </c>
      <c r="G519" t="s" s="65">
        <f>IF(B519&lt;&gt;"",G518+F519,"")</f>
      </c>
      <c r="H519" t="s" s="65">
        <f>IF(B519&lt;&gt;"",$F$16,"")</f>
      </c>
      <c r="I519" t="s" s="65">
        <f>IF(B519&lt;&gt;"",$F$15,"")</f>
      </c>
      <c r="J519" t="s" s="65">
        <f>IF(B519&lt;&gt;"",$F$17,"")</f>
      </c>
      <c r="K519" s="16"/>
    </row>
    <row r="520" ht="13.65" customHeight="1">
      <c r="A520" s="7"/>
      <c r="B520" t="s" s="65">
        <f>IF(AND(B519&gt;0,B519&lt;$F$7),B519+1,"")</f>
      </c>
      <c r="C520" t="s" s="65">
        <f>IF(B520&lt;&gt;"",DATE(YEAR(C519),MONTH(C519)+1,DAY(C519)),"")</f>
      </c>
      <c r="D520" t="s" s="65">
        <f>IF(B520&lt;&gt;"",$F$5-E520,"")</f>
      </c>
      <c r="E520" t="s" s="65">
        <f>IF(B520&lt;&gt;"",I520-F520+E519,"")</f>
      </c>
      <c r="F520" t="s" s="65">
        <f>IF(B520&lt;&gt;"",D519*$F$9/100/12,"")</f>
      </c>
      <c r="G520" t="s" s="65">
        <f>IF(B520&lt;&gt;"",G519+F520,"")</f>
      </c>
      <c r="H520" t="s" s="65">
        <f>IF(B520&lt;&gt;"",$F$16,"")</f>
      </c>
      <c r="I520" t="s" s="65">
        <f>IF(B520&lt;&gt;"",$F$15,"")</f>
      </c>
      <c r="J520" t="s" s="65">
        <f>IF(B520&lt;&gt;"",$F$17,"")</f>
      </c>
      <c r="K520" s="16"/>
    </row>
    <row r="521" ht="13.65" customHeight="1">
      <c r="A521" s="7"/>
      <c r="B521" t="s" s="65">
        <f>IF(AND(B520&gt;0,B520&lt;$F$7),B520+1,"")</f>
      </c>
      <c r="C521" t="s" s="65">
        <f>IF(B521&lt;&gt;"",DATE(YEAR(C520),MONTH(C520)+1,DAY(C520)),"")</f>
      </c>
      <c r="D521" t="s" s="65">
        <f>IF(B521&lt;&gt;"",$F$5-E521,"")</f>
      </c>
      <c r="E521" t="s" s="65">
        <f>IF(B521&lt;&gt;"",I521-F521+E520,"")</f>
      </c>
      <c r="F521" t="s" s="65">
        <f>IF(B521&lt;&gt;"",D520*$F$9/100/12,"")</f>
      </c>
      <c r="G521" t="s" s="65">
        <f>IF(B521&lt;&gt;"",G520+F521,"")</f>
      </c>
      <c r="H521" t="s" s="65">
        <f>IF(B521&lt;&gt;"",$F$16,"")</f>
      </c>
      <c r="I521" t="s" s="65">
        <f>IF(B521&lt;&gt;"",$F$15,"")</f>
      </c>
      <c r="J521" t="s" s="65">
        <f>IF(B521&lt;&gt;"",$F$17,"")</f>
      </c>
      <c r="K521" s="16"/>
    </row>
    <row r="522" ht="13.65" customHeight="1">
      <c r="A522" s="7"/>
      <c r="B522" t="s" s="65">
        <f>IF(AND(B521&gt;0,B521&lt;$F$7),B521+1,"")</f>
      </c>
      <c r="C522" t="s" s="65">
        <f>IF(B522&lt;&gt;"",DATE(YEAR(C521),MONTH(C521)+1,DAY(C521)),"")</f>
      </c>
      <c r="D522" t="s" s="65">
        <f>IF(B522&lt;&gt;"",$F$5-E522,"")</f>
      </c>
      <c r="E522" t="s" s="65">
        <f>IF(B522&lt;&gt;"",I522-F522+E521,"")</f>
      </c>
      <c r="F522" t="s" s="65">
        <f>IF(B522&lt;&gt;"",D521*$F$9/100/12,"")</f>
      </c>
      <c r="G522" t="s" s="65">
        <f>IF(B522&lt;&gt;"",G521+F522,"")</f>
      </c>
      <c r="H522" t="s" s="65">
        <f>IF(B522&lt;&gt;"",$F$16,"")</f>
      </c>
      <c r="I522" t="s" s="65">
        <f>IF(B522&lt;&gt;"",$F$15,"")</f>
      </c>
      <c r="J522" t="s" s="65">
        <f>IF(B522&lt;&gt;"",$F$17,"")</f>
      </c>
      <c r="K522" s="16"/>
    </row>
    <row r="523" ht="13.65" customHeight="1">
      <c r="A523" s="7"/>
      <c r="B523" t="s" s="65">
        <f>IF(AND(B522&gt;0,B522&lt;$F$7),B522+1,"")</f>
      </c>
      <c r="C523" t="s" s="65">
        <f>IF(B523&lt;&gt;"",DATE(YEAR(C522),MONTH(C522)+1,DAY(C522)),"")</f>
      </c>
      <c r="D523" t="s" s="65">
        <f>IF(B523&lt;&gt;"",$F$5-E523,"")</f>
      </c>
      <c r="E523" t="s" s="65">
        <f>IF(B523&lt;&gt;"",I523-F523+E522,"")</f>
      </c>
      <c r="F523" t="s" s="65">
        <f>IF(B523&lt;&gt;"",D522*$F$9/100/12,"")</f>
      </c>
      <c r="G523" t="s" s="65">
        <f>IF(B523&lt;&gt;"",G522+F523,"")</f>
      </c>
      <c r="H523" t="s" s="65">
        <f>IF(B523&lt;&gt;"",$F$16,"")</f>
      </c>
      <c r="I523" t="s" s="65">
        <f>IF(B523&lt;&gt;"",$F$15,"")</f>
      </c>
      <c r="J523" t="s" s="65">
        <f>IF(B523&lt;&gt;"",$F$17,"")</f>
      </c>
      <c r="K523" s="16"/>
    </row>
    <row r="524" ht="13.65" customHeight="1">
      <c r="A524" s="7"/>
      <c r="B524" t="s" s="65">
        <f>IF(AND(B523&gt;0,B523&lt;$F$7),B523+1,"")</f>
      </c>
      <c r="C524" t="s" s="65">
        <f>IF(B524&lt;&gt;"",DATE(YEAR(C523),MONTH(C523)+1,DAY(C523)),"")</f>
      </c>
      <c r="D524" t="s" s="65">
        <f>IF(B524&lt;&gt;"",$F$5-E524,"")</f>
      </c>
      <c r="E524" t="s" s="65">
        <f>IF(B524&lt;&gt;"",I524-F524+E523,"")</f>
      </c>
      <c r="F524" t="s" s="65">
        <f>IF(B524&lt;&gt;"",D523*$F$9/100/12,"")</f>
      </c>
      <c r="G524" t="s" s="65">
        <f>IF(B524&lt;&gt;"",G523+F524,"")</f>
      </c>
      <c r="H524" t="s" s="65">
        <f>IF(B524&lt;&gt;"",$F$16,"")</f>
      </c>
      <c r="I524" t="s" s="65">
        <f>IF(B524&lt;&gt;"",$F$15,"")</f>
      </c>
      <c r="J524" t="s" s="65">
        <f>IF(B524&lt;&gt;"",$F$17,"")</f>
      </c>
      <c r="K524" s="16"/>
    </row>
    <row r="525" ht="13.65" customHeight="1">
      <c r="A525" s="7"/>
      <c r="B525" t="s" s="65">
        <f>IF(AND(B524&gt;0,B524&lt;$F$7),B524+1,"")</f>
      </c>
      <c r="C525" t="s" s="65">
        <f>IF(B525&lt;&gt;"",DATE(YEAR(C524),MONTH(C524)+1,DAY(C524)),"")</f>
      </c>
      <c r="D525" t="s" s="65">
        <f>IF(B525&lt;&gt;"",$F$5-E525,"")</f>
      </c>
      <c r="E525" t="s" s="65">
        <f>IF(B525&lt;&gt;"",I525-F525+E524,"")</f>
      </c>
      <c r="F525" t="s" s="65">
        <f>IF(B525&lt;&gt;"",D524*$F$9/100/12,"")</f>
      </c>
      <c r="G525" t="s" s="65">
        <f>IF(B525&lt;&gt;"",G524+F525,"")</f>
      </c>
      <c r="H525" t="s" s="65">
        <f>IF(B525&lt;&gt;"",$F$16,"")</f>
      </c>
      <c r="I525" t="s" s="65">
        <f>IF(B525&lt;&gt;"",$F$15,"")</f>
      </c>
      <c r="J525" t="s" s="65">
        <f>IF(B525&lt;&gt;"",$F$17,"")</f>
      </c>
      <c r="K525" s="16"/>
    </row>
    <row r="526" ht="13.65" customHeight="1">
      <c r="A526" s="7"/>
      <c r="B526" t="s" s="65">
        <f>IF(AND(B525&gt;0,B525&lt;$F$7),B525+1,"")</f>
      </c>
      <c r="C526" t="s" s="65">
        <f>IF(B526&lt;&gt;"",DATE(YEAR(C525),MONTH(C525)+1,DAY(C525)),"")</f>
      </c>
      <c r="D526" t="s" s="65">
        <f>IF(B526&lt;&gt;"",$F$5-E526,"")</f>
      </c>
      <c r="E526" t="s" s="65">
        <f>IF(B526&lt;&gt;"",I526-F526+E525,"")</f>
      </c>
      <c r="F526" t="s" s="65">
        <f>IF(B526&lt;&gt;"",D525*$F$9/100/12,"")</f>
      </c>
      <c r="G526" t="s" s="65">
        <f>IF(B526&lt;&gt;"",G525+F526,"")</f>
      </c>
      <c r="H526" t="s" s="65">
        <f>IF(B526&lt;&gt;"",$F$16,"")</f>
      </c>
      <c r="I526" t="s" s="65">
        <f>IF(B526&lt;&gt;"",$F$15,"")</f>
      </c>
      <c r="J526" t="s" s="65">
        <f>IF(B526&lt;&gt;"",$F$17,"")</f>
      </c>
      <c r="K526" s="16"/>
    </row>
    <row r="527" ht="13.65" customHeight="1">
      <c r="A527" s="7"/>
      <c r="B527" t="s" s="65">
        <f>IF(AND(B526&gt;0,B526&lt;$F$7),B526+1,"")</f>
      </c>
      <c r="C527" t="s" s="65">
        <f>IF(B527&lt;&gt;"",DATE(YEAR(C526),MONTH(C526)+1,DAY(C526)),"")</f>
      </c>
      <c r="D527" t="s" s="65">
        <f>IF(B527&lt;&gt;"",$F$5-E527,"")</f>
      </c>
      <c r="E527" t="s" s="65">
        <f>IF(B527&lt;&gt;"",I527-F527+E526,"")</f>
      </c>
      <c r="F527" t="s" s="65">
        <f>IF(B527&lt;&gt;"",D526*$F$9/100/12,"")</f>
      </c>
      <c r="G527" t="s" s="65">
        <f>IF(B527&lt;&gt;"",G526+F527,"")</f>
      </c>
      <c r="H527" t="s" s="65">
        <f>IF(B527&lt;&gt;"",$F$16,"")</f>
      </c>
      <c r="I527" t="s" s="65">
        <f>IF(B527&lt;&gt;"",$F$15,"")</f>
      </c>
      <c r="J527" t="s" s="65">
        <f>IF(B527&lt;&gt;"",$F$17,"")</f>
      </c>
      <c r="K527" s="16"/>
    </row>
    <row r="528" ht="13.65" customHeight="1">
      <c r="A528" s="7"/>
      <c r="B528" t="s" s="65">
        <f>IF(AND(B527&gt;0,B527&lt;$F$7),B527+1,"")</f>
      </c>
      <c r="C528" t="s" s="65">
        <f>IF(B528&lt;&gt;"",DATE(YEAR(C527),MONTH(C527)+1,DAY(C527)),"")</f>
      </c>
      <c r="D528" t="s" s="65">
        <f>IF(B528&lt;&gt;"",$F$5-E528,"")</f>
      </c>
      <c r="E528" t="s" s="65">
        <f>IF(B528&lt;&gt;"",I528-F528+E527,"")</f>
      </c>
      <c r="F528" t="s" s="65">
        <f>IF(B528&lt;&gt;"",D527*$F$9/100/12,"")</f>
      </c>
      <c r="G528" t="s" s="65">
        <f>IF(B528&lt;&gt;"",G527+F528,"")</f>
      </c>
      <c r="H528" t="s" s="65">
        <f>IF(B528&lt;&gt;"",$F$16,"")</f>
      </c>
      <c r="I528" t="s" s="65">
        <f>IF(B528&lt;&gt;"",$F$15,"")</f>
      </c>
      <c r="J528" t="s" s="65">
        <f>IF(B528&lt;&gt;"",$F$17,"")</f>
      </c>
      <c r="K528" s="16"/>
    </row>
    <row r="529" ht="13.65" customHeight="1">
      <c r="A529" s="7"/>
      <c r="B529" t="s" s="65">
        <f>IF(AND(B528&gt;0,B528&lt;$F$7),B528+1,"")</f>
      </c>
      <c r="C529" t="s" s="65">
        <f>IF(B529&lt;&gt;"",DATE(YEAR(C528),MONTH(C528)+1,DAY(C528)),"")</f>
      </c>
      <c r="D529" t="s" s="65">
        <f>IF(B529&lt;&gt;"",$F$5-E529,"")</f>
      </c>
      <c r="E529" t="s" s="65">
        <f>IF(B529&lt;&gt;"",I529-F529+E528,"")</f>
      </c>
      <c r="F529" t="s" s="65">
        <f>IF(B529&lt;&gt;"",D528*$F$9/100/12,"")</f>
      </c>
      <c r="G529" t="s" s="65">
        <f>IF(B529&lt;&gt;"",G528+F529,"")</f>
      </c>
      <c r="H529" t="s" s="65">
        <f>IF(B529&lt;&gt;"",$F$16,"")</f>
      </c>
      <c r="I529" t="s" s="65">
        <f>IF(B529&lt;&gt;"",$F$15,"")</f>
      </c>
      <c r="J529" t="s" s="65">
        <f>IF(B529&lt;&gt;"",$F$17,"")</f>
      </c>
      <c r="K529" s="16"/>
    </row>
    <row r="530" ht="13.65" customHeight="1">
      <c r="A530" s="7"/>
      <c r="B530" t="s" s="65">
        <f>IF(AND(B529&gt;0,B529&lt;$F$7),B529+1,"")</f>
      </c>
      <c r="C530" t="s" s="65">
        <f>IF(B530&lt;&gt;"",DATE(YEAR(C529),MONTH(C529)+1,DAY(C529)),"")</f>
      </c>
      <c r="D530" t="s" s="65">
        <f>IF(B530&lt;&gt;"",$F$5-E530,"")</f>
      </c>
      <c r="E530" t="s" s="65">
        <f>IF(B530&lt;&gt;"",I530-F530+E529,"")</f>
      </c>
      <c r="F530" t="s" s="65">
        <f>IF(B530&lt;&gt;"",D529*$F$9/100/12,"")</f>
      </c>
      <c r="G530" t="s" s="65">
        <f>IF(B530&lt;&gt;"",G529+F530,"")</f>
      </c>
      <c r="H530" t="s" s="65">
        <f>IF(B530&lt;&gt;"",$F$16,"")</f>
      </c>
      <c r="I530" t="s" s="65">
        <f>IF(B530&lt;&gt;"",$F$15,"")</f>
      </c>
      <c r="J530" t="s" s="65">
        <f>IF(B530&lt;&gt;"",$F$17,"")</f>
      </c>
      <c r="K530" s="16"/>
    </row>
    <row r="531" ht="13.65" customHeight="1">
      <c r="A531" s="7"/>
      <c r="B531" t="s" s="65">
        <f>IF(AND(B530&gt;0,B530&lt;$F$7),B530+1,"")</f>
      </c>
      <c r="C531" t="s" s="65">
        <f>IF(B531&lt;&gt;"",DATE(YEAR(C530),MONTH(C530)+1,DAY(C530)),"")</f>
      </c>
      <c r="D531" t="s" s="65">
        <f>IF(B531&lt;&gt;"",$F$5-E531,"")</f>
      </c>
      <c r="E531" t="s" s="65">
        <f>IF(B531&lt;&gt;"",I531-F531+E530,"")</f>
      </c>
      <c r="F531" t="s" s="65">
        <f>IF(B531&lt;&gt;"",D530*$F$9/100/12,"")</f>
      </c>
      <c r="G531" t="s" s="65">
        <f>IF(B531&lt;&gt;"",G530+F531,"")</f>
      </c>
      <c r="H531" t="s" s="65">
        <f>IF(B531&lt;&gt;"",$F$16,"")</f>
      </c>
      <c r="I531" t="s" s="65">
        <f>IF(B531&lt;&gt;"",$F$15,"")</f>
      </c>
      <c r="J531" t="s" s="65">
        <f>IF(B531&lt;&gt;"",$F$17,"")</f>
      </c>
      <c r="K531" s="16"/>
    </row>
    <row r="532" ht="13.65" customHeight="1">
      <c r="A532" s="7"/>
      <c r="B532" t="s" s="65">
        <f>IF(AND(B531&gt;0,B531&lt;$F$7),B531+1,"")</f>
      </c>
      <c r="C532" t="s" s="65">
        <f>IF(B532&lt;&gt;"",DATE(YEAR(C531),MONTH(C531)+1,DAY(C531)),"")</f>
      </c>
      <c r="D532" t="s" s="65">
        <f>IF(B532&lt;&gt;"",$F$5-E532,"")</f>
      </c>
      <c r="E532" t="s" s="65">
        <f>IF(B532&lt;&gt;"",I532-F532+E531,"")</f>
      </c>
      <c r="F532" t="s" s="65">
        <f>IF(B532&lt;&gt;"",D531*$F$9/100/12,"")</f>
      </c>
      <c r="G532" t="s" s="65">
        <f>IF(B532&lt;&gt;"",G531+F532,"")</f>
      </c>
      <c r="H532" t="s" s="65">
        <f>IF(B532&lt;&gt;"",$F$16,"")</f>
      </c>
      <c r="I532" t="s" s="65">
        <f>IF(B532&lt;&gt;"",$F$15,"")</f>
      </c>
      <c r="J532" t="s" s="65">
        <f>IF(B532&lt;&gt;"",$F$17,"")</f>
      </c>
      <c r="K532" s="16"/>
    </row>
    <row r="533" ht="13.65" customHeight="1">
      <c r="A533" s="7"/>
      <c r="B533" t="s" s="65">
        <f>IF(AND(B532&gt;0,B532&lt;$F$7),B532+1,"")</f>
      </c>
      <c r="C533" t="s" s="65">
        <f>IF(B533&lt;&gt;"",DATE(YEAR(C532),MONTH(C532)+1,DAY(C532)),"")</f>
      </c>
      <c r="D533" t="s" s="65">
        <f>IF(B533&lt;&gt;"",$F$5-E533,"")</f>
      </c>
      <c r="E533" t="s" s="65">
        <f>IF(B533&lt;&gt;"",I533-F533+E532,"")</f>
      </c>
      <c r="F533" t="s" s="65">
        <f>IF(B533&lt;&gt;"",D532*$F$9/100/12,"")</f>
      </c>
      <c r="G533" t="s" s="65">
        <f>IF(B533&lt;&gt;"",G532+F533,"")</f>
      </c>
      <c r="H533" t="s" s="65">
        <f>IF(B533&lt;&gt;"",$F$16,"")</f>
      </c>
      <c r="I533" t="s" s="65">
        <f>IF(B533&lt;&gt;"",$F$15,"")</f>
      </c>
      <c r="J533" t="s" s="65">
        <f>IF(B533&lt;&gt;"",$F$17,"")</f>
      </c>
      <c r="K533" s="16"/>
    </row>
    <row r="534" ht="13.65" customHeight="1">
      <c r="A534" s="7"/>
      <c r="B534" t="s" s="65">
        <f>IF(AND(B533&gt;0,B533&lt;$F$7),B533+1,"")</f>
      </c>
      <c r="C534" t="s" s="65">
        <f>IF(B534&lt;&gt;"",DATE(YEAR(C533),MONTH(C533)+1,DAY(C533)),"")</f>
      </c>
      <c r="D534" t="s" s="65">
        <f>IF(B534&lt;&gt;"",$F$5-E534,"")</f>
      </c>
      <c r="E534" t="s" s="65">
        <f>IF(B534&lt;&gt;"",I534-F534+E533,"")</f>
      </c>
      <c r="F534" t="s" s="65">
        <f>IF(B534&lt;&gt;"",D533*$F$9/100/12,"")</f>
      </c>
      <c r="G534" t="s" s="65">
        <f>IF(B534&lt;&gt;"",G533+F534,"")</f>
      </c>
      <c r="H534" t="s" s="65">
        <f>IF(B534&lt;&gt;"",$F$16,"")</f>
      </c>
      <c r="I534" t="s" s="65">
        <f>IF(B534&lt;&gt;"",$F$15,"")</f>
      </c>
      <c r="J534" t="s" s="65">
        <f>IF(B534&lt;&gt;"",$F$17,"")</f>
      </c>
      <c r="K534" s="16"/>
    </row>
    <row r="535" ht="13.65" customHeight="1">
      <c r="A535" s="7"/>
      <c r="B535" t="s" s="65">
        <f>IF(AND(B534&gt;0,B534&lt;$F$7),B534+1,"")</f>
      </c>
      <c r="C535" t="s" s="65">
        <f>IF(B535&lt;&gt;"",DATE(YEAR(C534),MONTH(C534)+1,DAY(C534)),"")</f>
      </c>
      <c r="D535" t="s" s="65">
        <f>IF(B535&lt;&gt;"",$F$5-E535,"")</f>
      </c>
      <c r="E535" t="s" s="65">
        <f>IF(B535&lt;&gt;"",I535-F535+E534,"")</f>
      </c>
      <c r="F535" t="s" s="65">
        <f>IF(B535&lt;&gt;"",D534*$F$9/100/12,"")</f>
      </c>
      <c r="G535" t="s" s="65">
        <f>IF(B535&lt;&gt;"",G534+F535,"")</f>
      </c>
      <c r="H535" t="s" s="65">
        <f>IF(B535&lt;&gt;"",$F$16,"")</f>
      </c>
      <c r="I535" t="s" s="65">
        <f>IF(B535&lt;&gt;"",$F$15,"")</f>
      </c>
      <c r="J535" t="s" s="65">
        <f>IF(B535&lt;&gt;"",$F$17,"")</f>
      </c>
      <c r="K535" s="16"/>
    </row>
    <row r="536" ht="13.65" customHeight="1">
      <c r="A536" s="7"/>
      <c r="B536" t="s" s="65">
        <f>IF(AND(B535&gt;0,B535&lt;$F$7),B535+1,"")</f>
      </c>
      <c r="C536" t="s" s="65">
        <f>IF(B536&lt;&gt;"",DATE(YEAR(C535),MONTH(C535)+1,DAY(C535)),"")</f>
      </c>
      <c r="D536" t="s" s="65">
        <f>IF(B536&lt;&gt;"",$F$5-E536,"")</f>
      </c>
      <c r="E536" t="s" s="65">
        <f>IF(B536&lt;&gt;"",I536-F536+E535,"")</f>
      </c>
      <c r="F536" t="s" s="65">
        <f>IF(B536&lt;&gt;"",D535*$F$9/100/12,"")</f>
      </c>
      <c r="G536" t="s" s="65">
        <f>IF(B536&lt;&gt;"",G535+F536,"")</f>
      </c>
      <c r="H536" t="s" s="65">
        <f>IF(B536&lt;&gt;"",$F$16,"")</f>
      </c>
      <c r="I536" t="s" s="65">
        <f>IF(B536&lt;&gt;"",$F$15,"")</f>
      </c>
      <c r="J536" t="s" s="65">
        <f>IF(B536&lt;&gt;"",$F$17,"")</f>
      </c>
      <c r="K536" s="16"/>
    </row>
    <row r="537" ht="13.65" customHeight="1">
      <c r="A537" s="7"/>
      <c r="B537" t="s" s="65">
        <f>IF(AND(B536&gt;0,B536&lt;$F$7),B536+1,"")</f>
      </c>
      <c r="C537" t="s" s="65">
        <f>IF(B537&lt;&gt;"",DATE(YEAR(C536),MONTH(C536)+1,DAY(C536)),"")</f>
      </c>
      <c r="D537" t="s" s="65">
        <f>IF(B537&lt;&gt;"",$F$5-E537,"")</f>
      </c>
      <c r="E537" t="s" s="65">
        <f>IF(B537&lt;&gt;"",I537-F537+E536,"")</f>
      </c>
      <c r="F537" t="s" s="65">
        <f>IF(B537&lt;&gt;"",D536*$F$9/100/12,"")</f>
      </c>
      <c r="G537" t="s" s="65">
        <f>IF(B537&lt;&gt;"",G536+F537,"")</f>
      </c>
      <c r="H537" t="s" s="65">
        <f>IF(B537&lt;&gt;"",$F$16,"")</f>
      </c>
      <c r="I537" t="s" s="65">
        <f>IF(B537&lt;&gt;"",$F$15,"")</f>
      </c>
      <c r="J537" t="s" s="65">
        <f>IF(B537&lt;&gt;"",$F$17,"")</f>
      </c>
      <c r="K537" s="16"/>
    </row>
    <row r="538" ht="13.65" customHeight="1">
      <c r="A538" s="7"/>
      <c r="B538" t="s" s="65">
        <f>IF(AND(B537&gt;0,B537&lt;$F$7),B537+1,"")</f>
      </c>
      <c r="C538" t="s" s="65">
        <f>IF(B538&lt;&gt;"",DATE(YEAR(C537),MONTH(C537)+1,DAY(C537)),"")</f>
      </c>
      <c r="D538" t="s" s="65">
        <f>IF(B538&lt;&gt;"",$F$5-E538,"")</f>
      </c>
      <c r="E538" t="s" s="65">
        <f>IF(B538&lt;&gt;"",I538-F538+E537,"")</f>
      </c>
      <c r="F538" t="s" s="65">
        <f>IF(B538&lt;&gt;"",D537*$F$9/100/12,"")</f>
      </c>
      <c r="G538" t="s" s="65">
        <f>IF(B538&lt;&gt;"",G537+F538,"")</f>
      </c>
      <c r="H538" t="s" s="65">
        <f>IF(B538&lt;&gt;"",$F$16,"")</f>
      </c>
      <c r="I538" t="s" s="65">
        <f>IF(B538&lt;&gt;"",$F$15,"")</f>
      </c>
      <c r="J538" t="s" s="65">
        <f>IF(B538&lt;&gt;"",$F$17,"")</f>
      </c>
      <c r="K538" s="16"/>
    </row>
    <row r="539" ht="13.65" customHeight="1">
      <c r="A539" s="7"/>
      <c r="B539" t="s" s="65">
        <f>IF(AND(B538&gt;0,B538&lt;$F$7),B538+1,"")</f>
      </c>
      <c r="C539" t="s" s="65">
        <f>IF(B539&lt;&gt;"",DATE(YEAR(C538),MONTH(C538)+1,DAY(C538)),"")</f>
      </c>
      <c r="D539" t="s" s="65">
        <f>IF(B539&lt;&gt;"",$F$5-E539,"")</f>
      </c>
      <c r="E539" t="s" s="65">
        <f>IF(B539&lt;&gt;"",I539-F539+E538,"")</f>
      </c>
      <c r="F539" t="s" s="65">
        <f>IF(B539&lt;&gt;"",D538*$F$9/100/12,"")</f>
      </c>
      <c r="G539" t="s" s="65">
        <f>IF(B539&lt;&gt;"",G538+F539,"")</f>
      </c>
      <c r="H539" t="s" s="65">
        <f>IF(B539&lt;&gt;"",$F$16,"")</f>
      </c>
      <c r="I539" t="s" s="65">
        <f>IF(B539&lt;&gt;"",$F$15,"")</f>
      </c>
      <c r="J539" t="s" s="65">
        <f>IF(B539&lt;&gt;"",$F$17,"")</f>
      </c>
      <c r="K539" s="16"/>
    </row>
    <row r="540" ht="13.65" customHeight="1">
      <c r="A540" s="7"/>
      <c r="B540" t="s" s="65">
        <f>IF(AND(B539&gt;0,B539&lt;$F$7),B539+1,"")</f>
      </c>
      <c r="C540" t="s" s="65">
        <f>IF(B540&lt;&gt;"",DATE(YEAR(C539),MONTH(C539)+1,DAY(C539)),"")</f>
      </c>
      <c r="D540" t="s" s="65">
        <f>IF(B540&lt;&gt;"",$F$5-E540,"")</f>
      </c>
      <c r="E540" t="s" s="65">
        <f>IF(B540&lt;&gt;"",I540-F540+E539,"")</f>
      </c>
      <c r="F540" t="s" s="65">
        <f>IF(B540&lt;&gt;"",D539*$F$9/100/12,"")</f>
      </c>
      <c r="G540" t="s" s="65">
        <f>IF(B540&lt;&gt;"",G539+F540,"")</f>
      </c>
      <c r="H540" t="s" s="65">
        <f>IF(B540&lt;&gt;"",$F$16,"")</f>
      </c>
      <c r="I540" t="s" s="65">
        <f>IF(B540&lt;&gt;"",$F$15,"")</f>
      </c>
      <c r="J540" t="s" s="65">
        <f>IF(B540&lt;&gt;"",$F$17,"")</f>
      </c>
      <c r="K540" s="16"/>
    </row>
    <row r="541" ht="13.65" customHeight="1">
      <c r="A541" s="7"/>
      <c r="B541" t="s" s="65">
        <f>IF(AND(B540&gt;0,B540&lt;$F$7),B540+1,"")</f>
      </c>
      <c r="C541" t="s" s="65">
        <f>IF(B541&lt;&gt;"",DATE(YEAR(C540),MONTH(C540)+1,DAY(C540)),"")</f>
      </c>
      <c r="D541" t="s" s="65">
        <f>IF(B541&lt;&gt;"",$F$5-E541,"")</f>
      </c>
      <c r="E541" t="s" s="65">
        <f>IF(B541&lt;&gt;"",I541-F541+E540,"")</f>
      </c>
      <c r="F541" t="s" s="65">
        <f>IF(B541&lt;&gt;"",D540*$F$9/100/12,"")</f>
      </c>
      <c r="G541" t="s" s="65">
        <f>IF(B541&lt;&gt;"",G540+F541,"")</f>
      </c>
      <c r="H541" t="s" s="65">
        <f>IF(B541&lt;&gt;"",$F$16,"")</f>
      </c>
      <c r="I541" t="s" s="65">
        <f>IF(B541&lt;&gt;"",$F$15,"")</f>
      </c>
      <c r="J541" t="s" s="65">
        <f>IF(B541&lt;&gt;"",$F$17,"")</f>
      </c>
      <c r="K541" s="16"/>
    </row>
    <row r="542" ht="13.65" customHeight="1">
      <c r="A542" s="7"/>
      <c r="B542" t="s" s="65">
        <f>IF(AND(B541&gt;0,B541&lt;$F$7),B541+1,"")</f>
      </c>
      <c r="C542" t="s" s="65">
        <f>IF(B542&lt;&gt;"",DATE(YEAR(C541),MONTH(C541)+1,DAY(C541)),"")</f>
      </c>
      <c r="D542" t="s" s="65">
        <f>IF(B542&lt;&gt;"",$F$5-E542,"")</f>
      </c>
      <c r="E542" t="s" s="65">
        <f>IF(B542&lt;&gt;"",I542-F542+E541,"")</f>
      </c>
      <c r="F542" t="s" s="65">
        <f>IF(B542&lt;&gt;"",D541*$F$9/100/12,"")</f>
      </c>
      <c r="G542" t="s" s="65">
        <f>IF(B542&lt;&gt;"",G541+F542,"")</f>
      </c>
      <c r="H542" t="s" s="65">
        <f>IF(B542&lt;&gt;"",$F$16,"")</f>
      </c>
      <c r="I542" t="s" s="65">
        <f>IF(B542&lt;&gt;"",$F$15,"")</f>
      </c>
      <c r="J542" t="s" s="65">
        <f>IF(B542&lt;&gt;"",$F$17,"")</f>
      </c>
      <c r="K542" s="16"/>
    </row>
    <row r="543" ht="13.65" customHeight="1">
      <c r="A543" s="7"/>
      <c r="B543" t="s" s="65">
        <f>IF(AND(B542&gt;0,B542&lt;$F$7),B542+1,"")</f>
      </c>
      <c r="C543" t="s" s="65">
        <f>IF(B543&lt;&gt;"",DATE(YEAR(C542),MONTH(C542)+1,DAY(C542)),"")</f>
      </c>
      <c r="D543" t="s" s="65">
        <f>IF(B543&lt;&gt;"",$F$5-E543,"")</f>
      </c>
      <c r="E543" t="s" s="65">
        <f>IF(B543&lt;&gt;"",I543-F543+E542,"")</f>
      </c>
      <c r="F543" t="s" s="65">
        <f>IF(B543&lt;&gt;"",D542*$F$9/100/12,"")</f>
      </c>
      <c r="G543" t="s" s="65">
        <f>IF(B543&lt;&gt;"",G542+F543,"")</f>
      </c>
      <c r="H543" t="s" s="65">
        <f>IF(B543&lt;&gt;"",$F$16,"")</f>
      </c>
      <c r="I543" t="s" s="65">
        <f>IF(B543&lt;&gt;"",$F$15,"")</f>
      </c>
      <c r="J543" t="s" s="65">
        <f>IF(B543&lt;&gt;"",$F$17,"")</f>
      </c>
      <c r="K543" s="16"/>
    </row>
    <row r="544" ht="13.65" customHeight="1">
      <c r="A544" s="7"/>
      <c r="B544" t="s" s="65">
        <f>IF(AND(B543&gt;0,B543&lt;$F$7),B543+1,"")</f>
      </c>
      <c r="C544" t="s" s="65">
        <f>IF(B544&lt;&gt;"",DATE(YEAR(C543),MONTH(C543)+1,DAY(C543)),"")</f>
      </c>
      <c r="D544" t="s" s="65">
        <f>IF(B544&lt;&gt;"",$F$5-E544,"")</f>
      </c>
      <c r="E544" t="s" s="65">
        <f>IF(B544&lt;&gt;"",I544-F544+E543,"")</f>
      </c>
      <c r="F544" t="s" s="65">
        <f>IF(B544&lt;&gt;"",D543*$F$9/100/12,"")</f>
      </c>
      <c r="G544" t="s" s="65">
        <f>IF(B544&lt;&gt;"",G543+F544,"")</f>
      </c>
      <c r="H544" t="s" s="65">
        <f>IF(B544&lt;&gt;"",$F$16,"")</f>
      </c>
      <c r="I544" t="s" s="65">
        <f>IF(B544&lt;&gt;"",$F$15,"")</f>
      </c>
      <c r="J544" t="s" s="65">
        <f>IF(B544&lt;&gt;"",$F$17,"")</f>
      </c>
      <c r="K544" s="16"/>
    </row>
    <row r="545" ht="13.65" customHeight="1">
      <c r="A545" s="7"/>
      <c r="B545" t="s" s="65">
        <f>IF(AND(B544&gt;0,B544&lt;$F$7),B544+1,"")</f>
      </c>
      <c r="C545" t="s" s="65">
        <f>IF(B545&lt;&gt;"",DATE(YEAR(C544),MONTH(C544)+1,DAY(C544)),"")</f>
      </c>
      <c r="D545" t="s" s="65">
        <f>IF(B545&lt;&gt;"",$F$5-E545,"")</f>
      </c>
      <c r="E545" t="s" s="65">
        <f>IF(B545&lt;&gt;"",I545-F545+E544,"")</f>
      </c>
      <c r="F545" t="s" s="65">
        <f>IF(B545&lt;&gt;"",D544*$F$9/100/12,"")</f>
      </c>
      <c r="G545" t="s" s="65">
        <f>IF(B545&lt;&gt;"",G544+F545,"")</f>
      </c>
      <c r="H545" t="s" s="65">
        <f>IF(B545&lt;&gt;"",$F$16,"")</f>
      </c>
      <c r="I545" t="s" s="65">
        <f>IF(B545&lt;&gt;"",$F$15,"")</f>
      </c>
      <c r="J545" t="s" s="65">
        <f>IF(B545&lt;&gt;"",$F$17,"")</f>
      </c>
      <c r="K545" s="16"/>
    </row>
    <row r="546" ht="13.65" customHeight="1">
      <c r="A546" s="7"/>
      <c r="B546" t="s" s="65">
        <f>IF(AND(B545&gt;0,B545&lt;$F$7),B545+1,"")</f>
      </c>
      <c r="C546" t="s" s="65">
        <f>IF(B546&lt;&gt;"",DATE(YEAR(C545),MONTH(C545)+1,DAY(C545)),"")</f>
      </c>
      <c r="D546" t="s" s="65">
        <f>IF(B546&lt;&gt;"",$F$5-E546,"")</f>
      </c>
      <c r="E546" t="s" s="65">
        <f>IF(B546&lt;&gt;"",I546-F546+E545,"")</f>
      </c>
      <c r="F546" t="s" s="65">
        <f>IF(B546&lt;&gt;"",D545*$F$9/100/12,"")</f>
      </c>
      <c r="G546" t="s" s="65">
        <f>IF(B546&lt;&gt;"",G545+F546,"")</f>
      </c>
      <c r="H546" t="s" s="65">
        <f>IF(B546&lt;&gt;"",$F$16,"")</f>
      </c>
      <c r="I546" t="s" s="65">
        <f>IF(B546&lt;&gt;"",$F$15,"")</f>
      </c>
      <c r="J546" t="s" s="65">
        <f>IF(B546&lt;&gt;"",$F$17,"")</f>
      </c>
      <c r="K546" s="16"/>
    </row>
    <row r="547" ht="13.65" customHeight="1">
      <c r="A547" s="7"/>
      <c r="B547" t="s" s="65">
        <f>IF(AND(B546&gt;0,B546&lt;$F$7),B546+1,"")</f>
      </c>
      <c r="C547" t="s" s="65">
        <f>IF(B547&lt;&gt;"",DATE(YEAR(C546),MONTH(C546)+1,DAY(C546)),"")</f>
      </c>
      <c r="D547" t="s" s="65">
        <f>IF(B547&lt;&gt;"",$F$5-E547,"")</f>
      </c>
      <c r="E547" t="s" s="65">
        <f>IF(B547&lt;&gt;"",I547-F547+E546,"")</f>
      </c>
      <c r="F547" t="s" s="65">
        <f>IF(B547&lt;&gt;"",D546*$F$9/100/12,"")</f>
      </c>
      <c r="G547" t="s" s="65">
        <f>IF(B547&lt;&gt;"",G546+F547,"")</f>
      </c>
      <c r="H547" t="s" s="65">
        <f>IF(B547&lt;&gt;"",$F$16,"")</f>
      </c>
      <c r="I547" t="s" s="65">
        <f>IF(B547&lt;&gt;"",$F$15,"")</f>
      </c>
      <c r="J547" t="s" s="65">
        <f>IF(B547&lt;&gt;"",$F$17,"")</f>
      </c>
      <c r="K547" s="16"/>
    </row>
    <row r="548" ht="13.65" customHeight="1">
      <c r="A548" s="7"/>
      <c r="B548" t="s" s="65">
        <f>IF(AND(B547&gt;0,B547&lt;$F$7),B547+1,"")</f>
      </c>
      <c r="C548" t="s" s="65">
        <f>IF(B548&lt;&gt;"",DATE(YEAR(C547),MONTH(C547)+1,DAY(C547)),"")</f>
      </c>
      <c r="D548" t="s" s="65">
        <f>IF(B548&lt;&gt;"",$F$5-E548,"")</f>
      </c>
      <c r="E548" t="s" s="65">
        <f>IF(B548&lt;&gt;"",I548-F548+E547,"")</f>
      </c>
      <c r="F548" t="s" s="65">
        <f>IF(B548&lt;&gt;"",D547*$F$9/100/12,"")</f>
      </c>
      <c r="G548" t="s" s="65">
        <f>IF(B548&lt;&gt;"",G547+F548,"")</f>
      </c>
      <c r="H548" t="s" s="65">
        <f>IF(B548&lt;&gt;"",$F$16,"")</f>
      </c>
      <c r="I548" t="s" s="65">
        <f>IF(B548&lt;&gt;"",$F$15,"")</f>
      </c>
      <c r="J548" t="s" s="65">
        <f>IF(B548&lt;&gt;"",$F$17,"")</f>
      </c>
      <c r="K548" s="16"/>
    </row>
    <row r="549" ht="13.65" customHeight="1">
      <c r="A549" s="7"/>
      <c r="B549" t="s" s="65">
        <f>IF(AND(B548&gt;0,B548&lt;$F$7),B548+1,"")</f>
      </c>
      <c r="C549" t="s" s="65">
        <f>IF(B549&lt;&gt;"",DATE(YEAR(C548),MONTH(C548)+1,DAY(C548)),"")</f>
      </c>
      <c r="D549" t="s" s="65">
        <f>IF(B549&lt;&gt;"",$F$5-E549,"")</f>
      </c>
      <c r="E549" t="s" s="65">
        <f>IF(B549&lt;&gt;"",I549-F549+E548,"")</f>
      </c>
      <c r="F549" t="s" s="65">
        <f>IF(B549&lt;&gt;"",D548*$F$9/100/12,"")</f>
      </c>
      <c r="G549" t="s" s="65">
        <f>IF(B549&lt;&gt;"",G548+F549,"")</f>
      </c>
      <c r="H549" t="s" s="65">
        <f>IF(B549&lt;&gt;"",$F$16,"")</f>
      </c>
      <c r="I549" t="s" s="65">
        <f>IF(B549&lt;&gt;"",$F$15,"")</f>
      </c>
      <c r="J549" t="s" s="65">
        <f>IF(B549&lt;&gt;"",$F$17,"")</f>
      </c>
      <c r="K549" s="16"/>
    </row>
    <row r="550" ht="13.65" customHeight="1">
      <c r="A550" s="7"/>
      <c r="B550" t="s" s="65">
        <f>IF(AND(B549&gt;0,B549&lt;$F$7),B549+1,"")</f>
      </c>
      <c r="C550" t="s" s="65">
        <f>IF(B550&lt;&gt;"",DATE(YEAR(C549),MONTH(C549)+1,DAY(C549)),"")</f>
      </c>
      <c r="D550" t="s" s="65">
        <f>IF(B550&lt;&gt;"",$F$5-E550,"")</f>
      </c>
      <c r="E550" t="s" s="65">
        <f>IF(B550&lt;&gt;"",I550-F550+E549,"")</f>
      </c>
      <c r="F550" t="s" s="65">
        <f>IF(B550&lt;&gt;"",D549*$F$9/100/12,"")</f>
      </c>
      <c r="G550" t="s" s="65">
        <f>IF(B550&lt;&gt;"",G549+F550,"")</f>
      </c>
      <c r="H550" t="s" s="65">
        <f>IF(B550&lt;&gt;"",$F$16,"")</f>
      </c>
      <c r="I550" t="s" s="65">
        <f>IF(B550&lt;&gt;"",$F$15,"")</f>
      </c>
      <c r="J550" t="s" s="65">
        <f>IF(B550&lt;&gt;"",$F$17,"")</f>
      </c>
      <c r="K550" s="16"/>
    </row>
    <row r="551" ht="13.65" customHeight="1">
      <c r="A551" s="7"/>
      <c r="B551" t="s" s="65">
        <f>IF(AND(B550&gt;0,B550&lt;$F$7),B550+1,"")</f>
      </c>
      <c r="C551" t="s" s="65">
        <f>IF(B551&lt;&gt;"",DATE(YEAR(C550),MONTH(C550)+1,DAY(C550)),"")</f>
      </c>
      <c r="D551" t="s" s="65">
        <f>IF(B551&lt;&gt;"",$F$5-E551,"")</f>
      </c>
      <c r="E551" t="s" s="65">
        <f>IF(B551&lt;&gt;"",I551-F551+E550,"")</f>
      </c>
      <c r="F551" t="s" s="65">
        <f>IF(B551&lt;&gt;"",D550*$F$9/100/12,"")</f>
      </c>
      <c r="G551" t="s" s="65">
        <f>IF(B551&lt;&gt;"",G550+F551,"")</f>
      </c>
      <c r="H551" t="s" s="65">
        <f>IF(B551&lt;&gt;"",$F$16,"")</f>
      </c>
      <c r="I551" t="s" s="65">
        <f>IF(B551&lt;&gt;"",$F$15,"")</f>
      </c>
      <c r="J551" t="s" s="65">
        <f>IF(B551&lt;&gt;"",$F$17,"")</f>
      </c>
      <c r="K551" s="16"/>
    </row>
    <row r="552" ht="13.65" customHeight="1">
      <c r="A552" s="7"/>
      <c r="B552" t="s" s="65">
        <f>IF(AND(B551&gt;0,B551&lt;$F$7),B551+1,"")</f>
      </c>
      <c r="C552" t="s" s="65">
        <f>IF(B552&lt;&gt;"",DATE(YEAR(C551),MONTH(C551)+1,DAY(C551)),"")</f>
      </c>
      <c r="D552" t="s" s="65">
        <f>IF(B552&lt;&gt;"",$F$5-E552,"")</f>
      </c>
      <c r="E552" t="s" s="65">
        <f>IF(B552&lt;&gt;"",I552-F552+E551,"")</f>
      </c>
      <c r="F552" t="s" s="65">
        <f>IF(B552&lt;&gt;"",D551*$F$9/100/12,"")</f>
      </c>
      <c r="G552" t="s" s="65">
        <f>IF(B552&lt;&gt;"",G551+F552,"")</f>
      </c>
      <c r="H552" t="s" s="65">
        <f>IF(B552&lt;&gt;"",$F$16,"")</f>
      </c>
      <c r="I552" t="s" s="65">
        <f>IF(B552&lt;&gt;"",$F$15,"")</f>
      </c>
      <c r="J552" t="s" s="65">
        <f>IF(B552&lt;&gt;"",$F$17,"")</f>
      </c>
      <c r="K552" s="16"/>
    </row>
    <row r="553" ht="13.65" customHeight="1">
      <c r="A553" s="7"/>
      <c r="B553" t="s" s="65">
        <f>IF(AND(B552&gt;0,B552&lt;$F$7),B552+1,"")</f>
      </c>
      <c r="C553" t="s" s="65">
        <f>IF(B553&lt;&gt;"",DATE(YEAR(C552),MONTH(C552)+1,DAY(C552)),"")</f>
      </c>
      <c r="D553" t="s" s="65">
        <f>IF(B553&lt;&gt;"",$F$5-E553,"")</f>
      </c>
      <c r="E553" t="s" s="65">
        <f>IF(B553&lt;&gt;"",I553-F553+E552,"")</f>
      </c>
      <c r="F553" t="s" s="65">
        <f>IF(B553&lt;&gt;"",D552*$F$9/100/12,"")</f>
      </c>
      <c r="G553" t="s" s="65">
        <f>IF(B553&lt;&gt;"",G552+F553,"")</f>
      </c>
      <c r="H553" t="s" s="65">
        <f>IF(B553&lt;&gt;"",$F$16,"")</f>
      </c>
      <c r="I553" t="s" s="65">
        <f>IF(B553&lt;&gt;"",$F$15,"")</f>
      </c>
      <c r="J553" t="s" s="65">
        <f>IF(B553&lt;&gt;"",$F$17,"")</f>
      </c>
      <c r="K553" s="16"/>
    </row>
    <row r="554" ht="13.65" customHeight="1">
      <c r="A554" s="7"/>
      <c r="B554" t="s" s="65">
        <f>IF(AND(B553&gt;0,B553&lt;$F$7),B553+1,"")</f>
      </c>
      <c r="C554" t="s" s="65">
        <f>IF(B554&lt;&gt;"",DATE(YEAR(C553),MONTH(C553)+1,DAY(C553)),"")</f>
      </c>
      <c r="D554" t="s" s="65">
        <f>IF(B554&lt;&gt;"",$F$5-E554,"")</f>
      </c>
      <c r="E554" t="s" s="65">
        <f>IF(B554&lt;&gt;"",I554-F554+E553,"")</f>
      </c>
      <c r="F554" t="s" s="65">
        <f>IF(B554&lt;&gt;"",D553*$F$9/100/12,"")</f>
      </c>
      <c r="G554" t="s" s="65">
        <f>IF(B554&lt;&gt;"",G553+F554,"")</f>
      </c>
      <c r="H554" t="s" s="65">
        <f>IF(B554&lt;&gt;"",$F$16,"")</f>
      </c>
      <c r="I554" t="s" s="65">
        <f>IF(B554&lt;&gt;"",$F$15,"")</f>
      </c>
      <c r="J554" t="s" s="65">
        <f>IF(B554&lt;&gt;"",$F$17,"")</f>
      </c>
      <c r="K554" s="16"/>
    </row>
    <row r="555" ht="13.65" customHeight="1">
      <c r="A555" s="7"/>
      <c r="B555" t="s" s="65">
        <f>IF(AND(B554&gt;0,B554&lt;$F$7),B554+1,"")</f>
      </c>
      <c r="C555" t="s" s="65">
        <f>IF(B555&lt;&gt;"",DATE(YEAR(C554),MONTH(C554)+1,DAY(C554)),"")</f>
      </c>
      <c r="D555" t="s" s="65">
        <f>IF(B555&lt;&gt;"",$F$5-E555,"")</f>
      </c>
      <c r="E555" t="s" s="65">
        <f>IF(B555&lt;&gt;"",I555-F555+E554,"")</f>
      </c>
      <c r="F555" t="s" s="65">
        <f>IF(B555&lt;&gt;"",D554*$F$9/100/12,"")</f>
      </c>
      <c r="G555" t="s" s="65">
        <f>IF(B555&lt;&gt;"",G554+F555,"")</f>
      </c>
      <c r="H555" t="s" s="65">
        <f>IF(B555&lt;&gt;"",$F$16,"")</f>
      </c>
      <c r="I555" t="s" s="65">
        <f>IF(B555&lt;&gt;"",$F$15,"")</f>
      </c>
      <c r="J555" t="s" s="65">
        <f>IF(B555&lt;&gt;"",$F$17,"")</f>
      </c>
      <c r="K555" s="16"/>
    </row>
    <row r="556" ht="13.65" customHeight="1">
      <c r="A556" s="7"/>
      <c r="B556" t="s" s="65">
        <f>IF(AND(B555&gt;0,B555&lt;$F$7),B555+1,"")</f>
      </c>
      <c r="C556" t="s" s="65">
        <f>IF(B556&lt;&gt;"",DATE(YEAR(C555),MONTH(C555)+1,DAY(C555)),"")</f>
      </c>
      <c r="D556" t="s" s="65">
        <f>IF(B556&lt;&gt;"",$F$5-E556,"")</f>
      </c>
      <c r="E556" t="s" s="65">
        <f>IF(B556&lt;&gt;"",I556-F556+E555,"")</f>
      </c>
      <c r="F556" t="s" s="65">
        <f>IF(B556&lt;&gt;"",D555*$F$9/100/12,"")</f>
      </c>
      <c r="G556" t="s" s="65">
        <f>IF(B556&lt;&gt;"",G555+F556,"")</f>
      </c>
      <c r="H556" t="s" s="65">
        <f>IF(B556&lt;&gt;"",$F$16,"")</f>
      </c>
      <c r="I556" t="s" s="65">
        <f>IF(B556&lt;&gt;"",$F$15,"")</f>
      </c>
      <c r="J556" t="s" s="65">
        <f>IF(B556&lt;&gt;"",$F$17,"")</f>
      </c>
      <c r="K556" s="16"/>
    </row>
    <row r="557" ht="13.65" customHeight="1">
      <c r="A557" s="7"/>
      <c r="B557" t="s" s="65">
        <f>IF(AND(B556&gt;0,B556&lt;$F$7),B556+1,"")</f>
      </c>
      <c r="C557" t="s" s="65">
        <f>IF(B557&lt;&gt;"",DATE(YEAR(C556),MONTH(C556)+1,DAY(C556)),"")</f>
      </c>
      <c r="D557" t="s" s="65">
        <f>IF(B557&lt;&gt;"",$F$5-E557,"")</f>
      </c>
      <c r="E557" t="s" s="65">
        <f>IF(B557&lt;&gt;"",I557-F557+E556,"")</f>
      </c>
      <c r="F557" t="s" s="65">
        <f>IF(B557&lt;&gt;"",D556*$F$9/100/12,"")</f>
      </c>
      <c r="G557" t="s" s="65">
        <f>IF(B557&lt;&gt;"",G556+F557,"")</f>
      </c>
      <c r="H557" t="s" s="65">
        <f>IF(B557&lt;&gt;"",$F$16,"")</f>
      </c>
      <c r="I557" t="s" s="65">
        <f>IF(B557&lt;&gt;"",$F$15,"")</f>
      </c>
      <c r="J557" t="s" s="65">
        <f>IF(B557&lt;&gt;"",$F$17,"")</f>
      </c>
      <c r="K557" s="16"/>
    </row>
    <row r="558" ht="13.65" customHeight="1">
      <c r="A558" s="7"/>
      <c r="B558" t="s" s="65">
        <f>IF(AND(B557&gt;0,B557&lt;$F$7),B557+1,"")</f>
      </c>
      <c r="C558" t="s" s="65">
        <f>IF(B558&lt;&gt;"",DATE(YEAR(C557),MONTH(C557)+1,DAY(C557)),"")</f>
      </c>
      <c r="D558" t="s" s="65">
        <f>IF(B558&lt;&gt;"",$F$5-E558,"")</f>
      </c>
      <c r="E558" t="s" s="65">
        <f>IF(B558&lt;&gt;"",I558-F558+E557,"")</f>
      </c>
      <c r="F558" t="s" s="65">
        <f>IF(B558&lt;&gt;"",D557*$F$9/100/12,"")</f>
      </c>
      <c r="G558" t="s" s="65">
        <f>IF(B558&lt;&gt;"",G557+F558,"")</f>
      </c>
      <c r="H558" t="s" s="65">
        <f>IF(B558&lt;&gt;"",$F$16,"")</f>
      </c>
      <c r="I558" t="s" s="65">
        <f>IF(B558&lt;&gt;"",$F$15,"")</f>
      </c>
      <c r="J558" t="s" s="65">
        <f>IF(B558&lt;&gt;"",$F$17,"")</f>
      </c>
      <c r="K558" s="16"/>
    </row>
    <row r="559" ht="13.65" customHeight="1">
      <c r="A559" s="7"/>
      <c r="B559" t="s" s="65">
        <f>IF(AND(B558&gt;0,B558&lt;$F$7),B558+1,"")</f>
      </c>
      <c r="C559" t="s" s="65">
        <f>IF(B559&lt;&gt;"",DATE(YEAR(C558),MONTH(C558)+1,DAY(C558)),"")</f>
      </c>
      <c r="D559" t="s" s="65">
        <f>IF(B559&lt;&gt;"",$F$5-E559,"")</f>
      </c>
      <c r="E559" t="s" s="65">
        <f>IF(B559&lt;&gt;"",I559-F559+E558,"")</f>
      </c>
      <c r="F559" t="s" s="65">
        <f>IF(B559&lt;&gt;"",D558*$F$9/100/12,"")</f>
      </c>
      <c r="G559" t="s" s="65">
        <f>IF(B559&lt;&gt;"",G558+F559,"")</f>
      </c>
      <c r="H559" t="s" s="65">
        <f>IF(B559&lt;&gt;"",$F$16,"")</f>
      </c>
      <c r="I559" t="s" s="65">
        <f>IF(B559&lt;&gt;"",$F$15,"")</f>
      </c>
      <c r="J559" t="s" s="65">
        <f>IF(B559&lt;&gt;"",$F$17,"")</f>
      </c>
      <c r="K559" s="16"/>
    </row>
    <row r="560" ht="13.65" customHeight="1">
      <c r="A560" s="7"/>
      <c r="B560" t="s" s="65">
        <f>IF(AND(B559&gt;0,B559&lt;$F$7),B559+1,"")</f>
      </c>
      <c r="C560" t="s" s="65">
        <f>IF(B560&lt;&gt;"",DATE(YEAR(C559),MONTH(C559)+1,DAY(C559)),"")</f>
      </c>
      <c r="D560" t="s" s="65">
        <f>IF(B560&lt;&gt;"",$F$5-E560,"")</f>
      </c>
      <c r="E560" t="s" s="65">
        <f>IF(B560&lt;&gt;"",I560-F560+E559,"")</f>
      </c>
      <c r="F560" t="s" s="65">
        <f>IF(B560&lt;&gt;"",D559*$F$9/100/12,"")</f>
      </c>
      <c r="G560" t="s" s="65">
        <f>IF(B560&lt;&gt;"",G559+F560,"")</f>
      </c>
      <c r="H560" t="s" s="65">
        <f>IF(B560&lt;&gt;"",$F$16,"")</f>
      </c>
      <c r="I560" t="s" s="65">
        <f>IF(B560&lt;&gt;"",$F$15,"")</f>
      </c>
      <c r="J560" t="s" s="65">
        <f>IF(B560&lt;&gt;"",$F$17,"")</f>
      </c>
      <c r="K560" s="16"/>
    </row>
    <row r="561" ht="13.65" customHeight="1">
      <c r="A561" s="7"/>
      <c r="B561" t="s" s="65">
        <f>IF(AND(B560&gt;0,B560&lt;$F$7),B560+1,"")</f>
      </c>
      <c r="C561" t="s" s="65">
        <f>IF(B561&lt;&gt;"",DATE(YEAR(C560),MONTH(C560)+1,DAY(C560)),"")</f>
      </c>
      <c r="D561" t="s" s="65">
        <f>IF(B561&lt;&gt;"",$F$5-E561,"")</f>
      </c>
      <c r="E561" t="s" s="65">
        <f>IF(B561&lt;&gt;"",I561-F561+E560,"")</f>
      </c>
      <c r="F561" t="s" s="65">
        <f>IF(B561&lt;&gt;"",D560*$F$9/100/12,"")</f>
      </c>
      <c r="G561" t="s" s="65">
        <f>IF(B561&lt;&gt;"",G560+F561,"")</f>
      </c>
      <c r="H561" t="s" s="65">
        <f>IF(B561&lt;&gt;"",$F$16,"")</f>
      </c>
      <c r="I561" t="s" s="65">
        <f>IF(B561&lt;&gt;"",$F$15,"")</f>
      </c>
      <c r="J561" t="s" s="65">
        <f>IF(B561&lt;&gt;"",$F$17,"")</f>
      </c>
      <c r="K561" s="16"/>
    </row>
    <row r="562" ht="13.65" customHeight="1">
      <c r="A562" s="7"/>
      <c r="B562" t="s" s="65">
        <f>IF(AND(B561&gt;0,B561&lt;$F$7),B561+1,"")</f>
      </c>
      <c r="C562" t="s" s="65">
        <f>IF(B562&lt;&gt;"",DATE(YEAR(C561),MONTH(C561)+1,DAY(C561)),"")</f>
      </c>
      <c r="D562" t="s" s="65">
        <f>IF(B562&lt;&gt;"",$F$5-E562,"")</f>
      </c>
      <c r="E562" t="s" s="65">
        <f>IF(B562&lt;&gt;"",I562-F562+E561,"")</f>
      </c>
      <c r="F562" t="s" s="65">
        <f>IF(B562&lt;&gt;"",D561*$F$9/100/12,"")</f>
      </c>
      <c r="G562" t="s" s="65">
        <f>IF(B562&lt;&gt;"",G561+F562,"")</f>
      </c>
      <c r="H562" t="s" s="65">
        <f>IF(B562&lt;&gt;"",$F$16,"")</f>
      </c>
      <c r="I562" t="s" s="65">
        <f>IF(B562&lt;&gt;"",$F$15,"")</f>
      </c>
      <c r="J562" t="s" s="65">
        <f>IF(B562&lt;&gt;"",$F$17,"")</f>
      </c>
      <c r="K562" s="16"/>
    </row>
    <row r="563" ht="13.65" customHeight="1">
      <c r="A563" s="7"/>
      <c r="B563" t="s" s="65">
        <f>IF(AND(B562&gt;0,B562&lt;$F$7),B562+1,"")</f>
      </c>
      <c r="C563" t="s" s="65">
        <f>IF(B563&lt;&gt;"",DATE(YEAR(C562),MONTH(C562)+1,DAY(C562)),"")</f>
      </c>
      <c r="D563" t="s" s="65">
        <f>IF(B563&lt;&gt;"",$F$5-E563,"")</f>
      </c>
      <c r="E563" t="s" s="65">
        <f>IF(B563&lt;&gt;"",I563-F563+E562,"")</f>
      </c>
      <c r="F563" t="s" s="65">
        <f>IF(B563&lt;&gt;"",D562*$F$9/100/12,"")</f>
      </c>
      <c r="G563" t="s" s="65">
        <f>IF(B563&lt;&gt;"",G562+F563,"")</f>
      </c>
      <c r="H563" t="s" s="65">
        <f>IF(B563&lt;&gt;"",$F$16,"")</f>
      </c>
      <c r="I563" t="s" s="65">
        <f>IF(B563&lt;&gt;"",$F$15,"")</f>
      </c>
      <c r="J563" t="s" s="65">
        <f>IF(B563&lt;&gt;"",$F$17,"")</f>
      </c>
      <c r="K563" s="16"/>
    </row>
    <row r="564" ht="13.65" customHeight="1">
      <c r="A564" s="7"/>
      <c r="B564" t="s" s="65">
        <f>IF(AND(B563&gt;0,B563&lt;$F$7),B563+1,"")</f>
      </c>
      <c r="C564" t="s" s="65">
        <f>IF(B564&lt;&gt;"",DATE(YEAR(C563),MONTH(C563)+1,DAY(C563)),"")</f>
      </c>
      <c r="D564" t="s" s="65">
        <f>IF(B564&lt;&gt;"",$F$5-E564,"")</f>
      </c>
      <c r="E564" t="s" s="65">
        <f>IF(B564&lt;&gt;"",I564-F564+E563,"")</f>
      </c>
      <c r="F564" t="s" s="65">
        <f>IF(B564&lt;&gt;"",D563*$F$9/100/12,"")</f>
      </c>
      <c r="G564" t="s" s="65">
        <f>IF(B564&lt;&gt;"",G563+F564,"")</f>
      </c>
      <c r="H564" t="s" s="65">
        <f>IF(B564&lt;&gt;"",$F$16,"")</f>
      </c>
      <c r="I564" t="s" s="65">
        <f>IF(B564&lt;&gt;"",$F$15,"")</f>
      </c>
      <c r="J564" t="s" s="65">
        <f>IF(B564&lt;&gt;"",$F$17,"")</f>
      </c>
      <c r="K564" s="16"/>
    </row>
    <row r="565" ht="13.65" customHeight="1">
      <c r="A565" s="7"/>
      <c r="B565" t="s" s="65">
        <f>IF(AND(B564&gt;0,B564&lt;$F$7),B564+1,"")</f>
      </c>
      <c r="C565" t="s" s="65">
        <f>IF(B565&lt;&gt;"",DATE(YEAR(C564),MONTH(C564)+1,DAY(C564)),"")</f>
      </c>
      <c r="D565" t="s" s="65">
        <f>IF(B565&lt;&gt;"",$F$5-E565,"")</f>
      </c>
      <c r="E565" t="s" s="65">
        <f>IF(B565&lt;&gt;"",I565-F565+E564,"")</f>
      </c>
      <c r="F565" t="s" s="65">
        <f>IF(B565&lt;&gt;"",D564*$F$9/100/12,"")</f>
      </c>
      <c r="G565" t="s" s="65">
        <f>IF(B565&lt;&gt;"",G564+F565,"")</f>
      </c>
      <c r="H565" t="s" s="65">
        <f>IF(B565&lt;&gt;"",$F$16,"")</f>
      </c>
      <c r="I565" t="s" s="65">
        <f>IF(B565&lt;&gt;"",$F$15,"")</f>
      </c>
      <c r="J565" t="s" s="65">
        <f>IF(B565&lt;&gt;"",$F$17,"")</f>
      </c>
      <c r="K565" s="16"/>
    </row>
    <row r="566" ht="13.65" customHeight="1">
      <c r="A566" s="7"/>
      <c r="B566" t="s" s="65">
        <f>IF(AND(B565&gt;0,B565&lt;$F$7),B565+1,"")</f>
      </c>
      <c r="C566" t="s" s="65">
        <f>IF(B566&lt;&gt;"",DATE(YEAR(C565),MONTH(C565)+1,DAY(C565)),"")</f>
      </c>
      <c r="D566" t="s" s="65">
        <f>IF(B566&lt;&gt;"",$F$5-E566,"")</f>
      </c>
      <c r="E566" t="s" s="65">
        <f>IF(B566&lt;&gt;"",I566-F566+E565,"")</f>
      </c>
      <c r="F566" t="s" s="65">
        <f>IF(B566&lt;&gt;"",D565*$F$9/100/12,"")</f>
      </c>
      <c r="G566" t="s" s="65">
        <f>IF(B566&lt;&gt;"",G565+F566,"")</f>
      </c>
      <c r="H566" t="s" s="65">
        <f>IF(B566&lt;&gt;"",$F$16,"")</f>
      </c>
      <c r="I566" t="s" s="65">
        <f>IF(B566&lt;&gt;"",$F$15,"")</f>
      </c>
      <c r="J566" t="s" s="65">
        <f>IF(B566&lt;&gt;"",$F$17,"")</f>
      </c>
      <c r="K566" s="16"/>
    </row>
    <row r="567" ht="13.65" customHeight="1">
      <c r="A567" s="7"/>
      <c r="B567" t="s" s="65">
        <f>IF(AND(B566&gt;0,B566&lt;$F$7),B566+1,"")</f>
      </c>
      <c r="C567" t="s" s="65">
        <f>IF(B567&lt;&gt;"",DATE(YEAR(C566),MONTH(C566)+1,DAY(C566)),"")</f>
      </c>
      <c r="D567" t="s" s="65">
        <f>IF(B567&lt;&gt;"",$F$5-E567,"")</f>
      </c>
      <c r="E567" t="s" s="65">
        <f>IF(B567&lt;&gt;"",I567-F567+E566,"")</f>
      </c>
      <c r="F567" t="s" s="65">
        <f>IF(B567&lt;&gt;"",D566*$F$9/100/12,"")</f>
      </c>
      <c r="G567" t="s" s="65">
        <f>IF(B567&lt;&gt;"",G566+F567,"")</f>
      </c>
      <c r="H567" t="s" s="65">
        <f>IF(B567&lt;&gt;"",$F$16,"")</f>
      </c>
      <c r="I567" t="s" s="65">
        <f>IF(B567&lt;&gt;"",$F$15,"")</f>
      </c>
      <c r="J567" t="s" s="65">
        <f>IF(B567&lt;&gt;"",$F$17,"")</f>
      </c>
      <c r="K567" s="16"/>
    </row>
    <row r="568" ht="13.65" customHeight="1">
      <c r="A568" s="7"/>
      <c r="B568" t="s" s="65">
        <f>IF(AND(B567&gt;0,B567&lt;$F$7),B567+1,"")</f>
      </c>
      <c r="C568" t="s" s="65">
        <f>IF(B568&lt;&gt;"",DATE(YEAR(C567),MONTH(C567)+1,DAY(C567)),"")</f>
      </c>
      <c r="D568" t="s" s="65">
        <f>IF(B568&lt;&gt;"",$F$5-E568,"")</f>
      </c>
      <c r="E568" t="s" s="65">
        <f>IF(B568&lt;&gt;"",I568-F568+E567,"")</f>
      </c>
      <c r="F568" t="s" s="65">
        <f>IF(B568&lt;&gt;"",D567*$F$9/100/12,"")</f>
      </c>
      <c r="G568" t="s" s="65">
        <f>IF(B568&lt;&gt;"",G567+F568,"")</f>
      </c>
      <c r="H568" t="s" s="65">
        <f>IF(B568&lt;&gt;"",$F$16,"")</f>
      </c>
      <c r="I568" t="s" s="65">
        <f>IF(B568&lt;&gt;"",$F$15,"")</f>
      </c>
      <c r="J568" t="s" s="65">
        <f>IF(B568&lt;&gt;"",$F$17,"")</f>
      </c>
      <c r="K568" s="16"/>
    </row>
    <row r="569" ht="13.65" customHeight="1">
      <c r="A569" s="7"/>
      <c r="B569" t="s" s="65">
        <f>IF(AND(B568&gt;0,B568&lt;$F$7),B568+1,"")</f>
      </c>
      <c r="C569" t="s" s="65">
        <f>IF(B569&lt;&gt;"",DATE(YEAR(C568),MONTH(C568)+1,DAY(C568)),"")</f>
      </c>
      <c r="D569" t="s" s="65">
        <f>IF(B569&lt;&gt;"",$F$5-E569,"")</f>
      </c>
      <c r="E569" t="s" s="65">
        <f>IF(B569&lt;&gt;"",I569-F569+E568,"")</f>
      </c>
      <c r="F569" t="s" s="65">
        <f>IF(B569&lt;&gt;"",D568*$F$9/100/12,"")</f>
      </c>
      <c r="G569" t="s" s="65">
        <f>IF(B569&lt;&gt;"",G568+F569,"")</f>
      </c>
      <c r="H569" t="s" s="65">
        <f>IF(B569&lt;&gt;"",$F$16,"")</f>
      </c>
      <c r="I569" t="s" s="65">
        <f>IF(B569&lt;&gt;"",$F$15,"")</f>
      </c>
      <c r="J569" t="s" s="65">
        <f>IF(B569&lt;&gt;"",$F$17,"")</f>
      </c>
      <c r="K569" s="16"/>
    </row>
    <row r="570" ht="13.65" customHeight="1">
      <c r="A570" s="7"/>
      <c r="B570" t="s" s="65">
        <f>IF(AND(B569&gt;0,B569&lt;$F$7),B569+1,"")</f>
      </c>
      <c r="C570" t="s" s="65">
        <f>IF(B570&lt;&gt;"",DATE(YEAR(C569),MONTH(C569)+1,DAY(C569)),"")</f>
      </c>
      <c r="D570" t="s" s="65">
        <f>IF(B570&lt;&gt;"",$F$5-E570,"")</f>
      </c>
      <c r="E570" t="s" s="65">
        <f>IF(B570&lt;&gt;"",I570-F570+E569,"")</f>
      </c>
      <c r="F570" t="s" s="65">
        <f>IF(B570&lt;&gt;"",D569*$F$9/100/12,"")</f>
      </c>
      <c r="G570" t="s" s="65">
        <f>IF(B570&lt;&gt;"",G569+F570,"")</f>
      </c>
      <c r="H570" t="s" s="65">
        <f>IF(B570&lt;&gt;"",$F$16,"")</f>
      </c>
      <c r="I570" t="s" s="65">
        <f>IF(B570&lt;&gt;"",$F$15,"")</f>
      </c>
      <c r="J570" t="s" s="65">
        <f>IF(B570&lt;&gt;"",$F$17,"")</f>
      </c>
      <c r="K570" s="16"/>
    </row>
    <row r="571" ht="13.65" customHeight="1">
      <c r="A571" s="7"/>
      <c r="B571" t="s" s="65">
        <f>IF(AND(B570&gt;0,B570&lt;$F$7),B570+1,"")</f>
      </c>
      <c r="C571" t="s" s="65">
        <f>IF(B571&lt;&gt;"",DATE(YEAR(C570),MONTH(C570)+1,DAY(C570)),"")</f>
      </c>
      <c r="D571" t="s" s="65">
        <f>IF(B571&lt;&gt;"",$F$5-E571,"")</f>
      </c>
      <c r="E571" t="s" s="65">
        <f>IF(B571&lt;&gt;"",I571-F571+E570,"")</f>
      </c>
      <c r="F571" t="s" s="65">
        <f>IF(B571&lt;&gt;"",D570*$F$9/100/12,"")</f>
      </c>
      <c r="G571" t="s" s="65">
        <f>IF(B571&lt;&gt;"",G570+F571,"")</f>
      </c>
      <c r="H571" t="s" s="65">
        <f>IF(B571&lt;&gt;"",$F$16,"")</f>
      </c>
      <c r="I571" t="s" s="65">
        <f>IF(B571&lt;&gt;"",$F$15,"")</f>
      </c>
      <c r="J571" t="s" s="65">
        <f>IF(B571&lt;&gt;"",$F$17,"")</f>
      </c>
      <c r="K571" s="16"/>
    </row>
    <row r="572" ht="13.65" customHeight="1">
      <c r="A572" s="7"/>
      <c r="B572" t="s" s="65">
        <f>IF(AND(B571&gt;0,B571&lt;$F$7),B571+1,"")</f>
      </c>
      <c r="C572" t="s" s="65">
        <f>IF(B572&lt;&gt;"",DATE(YEAR(C571),MONTH(C571)+1,DAY(C571)),"")</f>
      </c>
      <c r="D572" t="s" s="65">
        <f>IF(B572&lt;&gt;"",$F$5-E572,"")</f>
      </c>
      <c r="E572" t="s" s="65">
        <f>IF(B572&lt;&gt;"",I572-F572+E571,"")</f>
      </c>
      <c r="F572" t="s" s="65">
        <f>IF(B572&lt;&gt;"",D571*$F$9/100/12,"")</f>
      </c>
      <c r="G572" t="s" s="65">
        <f>IF(B572&lt;&gt;"",G571+F572,"")</f>
      </c>
      <c r="H572" t="s" s="65">
        <f>IF(B572&lt;&gt;"",$F$16,"")</f>
      </c>
      <c r="I572" t="s" s="65">
        <f>IF(B572&lt;&gt;"",$F$15,"")</f>
      </c>
      <c r="J572" t="s" s="65">
        <f>IF(B572&lt;&gt;"",$F$17,"")</f>
      </c>
      <c r="K572" s="16"/>
    </row>
    <row r="573" ht="13.65" customHeight="1">
      <c r="A573" s="7"/>
      <c r="B573" t="s" s="65">
        <f>IF(AND(B572&gt;0,B572&lt;$F$7),B572+1,"")</f>
      </c>
      <c r="C573" t="s" s="65">
        <f>IF(B573&lt;&gt;"",DATE(YEAR(C572),MONTH(C572)+1,DAY(C572)),"")</f>
      </c>
      <c r="D573" t="s" s="65">
        <f>IF(B573&lt;&gt;"",$F$5-E573,"")</f>
      </c>
      <c r="E573" t="s" s="65">
        <f>IF(B573&lt;&gt;"",I573-F573+E572,"")</f>
      </c>
      <c r="F573" t="s" s="65">
        <f>IF(B573&lt;&gt;"",D572*$F$9/100/12,"")</f>
      </c>
      <c r="G573" t="s" s="65">
        <f>IF(B573&lt;&gt;"",G572+F573,"")</f>
      </c>
      <c r="H573" t="s" s="65">
        <f>IF(B573&lt;&gt;"",$F$16,"")</f>
      </c>
      <c r="I573" t="s" s="65">
        <f>IF(B573&lt;&gt;"",$F$15,"")</f>
      </c>
      <c r="J573" t="s" s="65">
        <f>IF(B573&lt;&gt;"",$F$17,"")</f>
      </c>
      <c r="K573" s="16"/>
    </row>
    <row r="574" ht="13.65" customHeight="1">
      <c r="A574" s="7"/>
      <c r="B574" t="s" s="65">
        <f>IF(AND(B573&gt;0,B573&lt;$F$7),B573+1,"")</f>
      </c>
      <c r="C574" t="s" s="65">
        <f>IF(B574&lt;&gt;"",DATE(YEAR(C573),MONTH(C573)+1,DAY(C573)),"")</f>
      </c>
      <c r="D574" t="s" s="65">
        <f>IF(B574&lt;&gt;"",$F$5-E574,"")</f>
      </c>
      <c r="E574" t="s" s="65">
        <f>IF(B574&lt;&gt;"",I574-F574+E573,"")</f>
      </c>
      <c r="F574" t="s" s="65">
        <f>IF(B574&lt;&gt;"",D573*$F$9/100/12,"")</f>
      </c>
      <c r="G574" t="s" s="65">
        <f>IF(B574&lt;&gt;"",G573+F574,"")</f>
      </c>
      <c r="H574" t="s" s="65">
        <f>IF(B574&lt;&gt;"",$F$16,"")</f>
      </c>
      <c r="I574" t="s" s="65">
        <f>IF(B574&lt;&gt;"",$F$15,"")</f>
      </c>
      <c r="J574" t="s" s="65">
        <f>IF(B574&lt;&gt;"",$F$17,"")</f>
      </c>
      <c r="K574" s="16"/>
    </row>
    <row r="575" ht="13.65" customHeight="1">
      <c r="A575" s="7"/>
      <c r="B575" t="s" s="65">
        <f>IF(AND(B574&gt;0,B574&lt;$F$7),B574+1,"")</f>
      </c>
      <c r="C575" t="s" s="65">
        <f>IF(B575&lt;&gt;"",DATE(YEAR(C574),MONTH(C574)+1,DAY(C574)),"")</f>
      </c>
      <c r="D575" t="s" s="65">
        <f>IF(B575&lt;&gt;"",$F$5-E575,"")</f>
      </c>
      <c r="E575" t="s" s="65">
        <f>IF(B575&lt;&gt;"",I575-F575+E574,"")</f>
      </c>
      <c r="F575" t="s" s="65">
        <f>IF(B575&lt;&gt;"",D574*$F$9/100/12,"")</f>
      </c>
      <c r="G575" t="s" s="65">
        <f>IF(B575&lt;&gt;"",G574+F575,"")</f>
      </c>
      <c r="H575" t="s" s="65">
        <f>IF(B575&lt;&gt;"",$F$16,"")</f>
      </c>
      <c r="I575" t="s" s="65">
        <f>IF(B575&lt;&gt;"",$F$15,"")</f>
      </c>
      <c r="J575" t="s" s="65">
        <f>IF(B575&lt;&gt;"",$F$17,"")</f>
      </c>
      <c r="K575" s="16"/>
    </row>
    <row r="576" ht="13.65" customHeight="1">
      <c r="A576" s="7"/>
      <c r="B576" t="s" s="65">
        <f>IF(AND(B575&gt;0,B575&lt;$F$7),B575+1,"")</f>
      </c>
      <c r="C576" t="s" s="65">
        <f>IF(B576&lt;&gt;"",DATE(YEAR(C575),MONTH(C575)+1,DAY(C575)),"")</f>
      </c>
      <c r="D576" t="s" s="65">
        <f>IF(B576&lt;&gt;"",$F$5-E576,"")</f>
      </c>
      <c r="E576" t="s" s="65">
        <f>IF(B576&lt;&gt;"",I576-F576+E575,"")</f>
      </c>
      <c r="F576" t="s" s="65">
        <f>IF(B576&lt;&gt;"",D575*$F$9/100/12,"")</f>
      </c>
      <c r="G576" t="s" s="65">
        <f>IF(B576&lt;&gt;"",G575+F576,"")</f>
      </c>
      <c r="H576" t="s" s="65">
        <f>IF(B576&lt;&gt;"",$F$16,"")</f>
      </c>
      <c r="I576" t="s" s="65">
        <f>IF(B576&lt;&gt;"",$F$15,"")</f>
      </c>
      <c r="J576" t="s" s="65">
        <f>IF(B576&lt;&gt;"",$F$17,"")</f>
      </c>
      <c r="K576" s="16"/>
    </row>
    <row r="577" ht="13.65" customHeight="1">
      <c r="A577" s="7"/>
      <c r="B577" t="s" s="65">
        <f>IF(AND(B576&gt;0,B576&lt;$F$7),B576+1,"")</f>
      </c>
      <c r="C577" t="s" s="65">
        <f>IF(B577&lt;&gt;"",DATE(YEAR(C576),MONTH(C576)+1,DAY(C576)),"")</f>
      </c>
      <c r="D577" t="s" s="65">
        <f>IF(B577&lt;&gt;"",$F$5-E577,"")</f>
      </c>
      <c r="E577" t="s" s="65">
        <f>IF(B577&lt;&gt;"",I577-F577+E576,"")</f>
      </c>
      <c r="F577" t="s" s="65">
        <f>IF(B577&lt;&gt;"",D576*$F$9/100/12,"")</f>
      </c>
      <c r="G577" t="s" s="65">
        <f>IF(B577&lt;&gt;"",G576+F577,"")</f>
      </c>
      <c r="H577" t="s" s="65">
        <f>IF(B577&lt;&gt;"",$F$16,"")</f>
      </c>
      <c r="I577" t="s" s="65">
        <f>IF(B577&lt;&gt;"",$F$15,"")</f>
      </c>
      <c r="J577" t="s" s="65">
        <f>IF(B577&lt;&gt;"",$F$17,"")</f>
      </c>
      <c r="K577" s="16"/>
    </row>
    <row r="578" ht="13.65" customHeight="1">
      <c r="A578" s="7"/>
      <c r="B578" t="s" s="65">
        <f>IF(AND(B577&gt;0,B577&lt;$F$7),B577+1,"")</f>
      </c>
      <c r="C578" t="s" s="65">
        <f>IF(B578&lt;&gt;"",DATE(YEAR(C577),MONTH(C577)+1,DAY(C577)),"")</f>
      </c>
      <c r="D578" t="s" s="65">
        <f>IF(B578&lt;&gt;"",$F$5-E578,"")</f>
      </c>
      <c r="E578" t="s" s="65">
        <f>IF(B578&lt;&gt;"",I578-F578+E577,"")</f>
      </c>
      <c r="F578" t="s" s="65">
        <f>IF(B578&lt;&gt;"",D577*$F$9/100/12,"")</f>
      </c>
      <c r="G578" t="s" s="65">
        <f>IF(B578&lt;&gt;"",G577+F578,"")</f>
      </c>
      <c r="H578" t="s" s="65">
        <f>IF(B578&lt;&gt;"",$F$16,"")</f>
      </c>
      <c r="I578" t="s" s="65">
        <f>IF(B578&lt;&gt;"",$F$15,"")</f>
      </c>
      <c r="J578" t="s" s="65">
        <f>IF(B578&lt;&gt;"",$F$17,"")</f>
      </c>
      <c r="K578" s="16"/>
    </row>
    <row r="579" ht="13.65" customHeight="1">
      <c r="A579" s="7"/>
      <c r="B579" t="s" s="65">
        <f>IF(AND(B578&gt;0,B578&lt;$F$7),B578+1,"")</f>
      </c>
      <c r="C579" t="s" s="65">
        <f>IF(B579&lt;&gt;"",DATE(YEAR(C578),MONTH(C578)+1,DAY(C578)),"")</f>
      </c>
      <c r="D579" t="s" s="65">
        <f>IF(B579&lt;&gt;"",$F$5-E579,"")</f>
      </c>
      <c r="E579" t="s" s="65">
        <f>IF(B579&lt;&gt;"",I579-F579+E578,"")</f>
      </c>
      <c r="F579" t="s" s="65">
        <f>IF(B579&lt;&gt;"",D578*$F$9/100/12,"")</f>
      </c>
      <c r="G579" t="s" s="65">
        <f>IF(B579&lt;&gt;"",G578+F579,"")</f>
      </c>
      <c r="H579" t="s" s="65">
        <f>IF(B579&lt;&gt;"",$F$16,"")</f>
      </c>
      <c r="I579" t="s" s="65">
        <f>IF(B579&lt;&gt;"",$F$15,"")</f>
      </c>
      <c r="J579" t="s" s="65">
        <f>IF(B579&lt;&gt;"",$F$17,"")</f>
      </c>
      <c r="K579" s="16"/>
    </row>
    <row r="580" ht="13.65" customHeight="1">
      <c r="A580" s="7"/>
      <c r="B580" t="s" s="65">
        <f>IF(AND(B579&gt;0,B579&lt;$F$7),B579+1,"")</f>
      </c>
      <c r="C580" t="s" s="65">
        <f>IF(B580&lt;&gt;"",DATE(YEAR(C579),MONTH(C579)+1,DAY(C579)),"")</f>
      </c>
      <c r="D580" t="s" s="65">
        <f>IF(B580&lt;&gt;"",$F$5-E580,"")</f>
      </c>
      <c r="E580" t="s" s="65">
        <f>IF(B580&lt;&gt;"",I580-F580+E579,"")</f>
      </c>
      <c r="F580" t="s" s="65">
        <f>IF(B580&lt;&gt;"",D579*$F$9/100/12,"")</f>
      </c>
      <c r="G580" t="s" s="65">
        <f>IF(B580&lt;&gt;"",G579+F580,"")</f>
      </c>
      <c r="H580" t="s" s="65">
        <f>IF(B580&lt;&gt;"",$F$16,"")</f>
      </c>
      <c r="I580" t="s" s="65">
        <f>IF(B580&lt;&gt;"",$F$15,"")</f>
      </c>
      <c r="J580" t="s" s="65">
        <f>IF(B580&lt;&gt;"",$F$17,"")</f>
      </c>
      <c r="K580" s="16"/>
    </row>
    <row r="581" ht="13.65" customHeight="1">
      <c r="A581" s="7"/>
      <c r="B581" t="s" s="65">
        <f>IF(AND(B580&gt;0,B580&lt;$F$7),B580+1,"")</f>
      </c>
      <c r="C581" t="s" s="65">
        <f>IF(B581&lt;&gt;"",DATE(YEAR(C580),MONTH(C580)+1,DAY(C580)),"")</f>
      </c>
      <c r="D581" t="s" s="65">
        <f>IF(B581&lt;&gt;"",$F$5-E581,"")</f>
      </c>
      <c r="E581" t="s" s="65">
        <f>IF(B581&lt;&gt;"",I581-F581+E580,"")</f>
      </c>
      <c r="F581" t="s" s="65">
        <f>IF(B581&lt;&gt;"",D580*$F$9/100/12,"")</f>
      </c>
      <c r="G581" t="s" s="65">
        <f>IF(B581&lt;&gt;"",G580+F581,"")</f>
      </c>
      <c r="H581" t="s" s="65">
        <f>IF(B581&lt;&gt;"",$F$16,"")</f>
      </c>
      <c r="I581" t="s" s="65">
        <f>IF(B581&lt;&gt;"",$F$15,"")</f>
      </c>
      <c r="J581" t="s" s="65">
        <f>IF(B581&lt;&gt;"",$F$17,"")</f>
      </c>
      <c r="K581" s="16"/>
    </row>
    <row r="582" ht="13.65" customHeight="1">
      <c r="A582" s="7"/>
      <c r="B582" t="s" s="65">
        <f>IF(AND(B581&gt;0,B581&lt;$F$7),B581+1,"")</f>
      </c>
      <c r="C582" t="s" s="65">
        <f>IF(B582&lt;&gt;"",DATE(YEAR(C581),MONTH(C581)+1,DAY(C581)),"")</f>
      </c>
      <c r="D582" t="s" s="65">
        <f>IF(B582&lt;&gt;"",$F$5-E582,"")</f>
      </c>
      <c r="E582" t="s" s="65">
        <f>IF(B582&lt;&gt;"",I582-F582+E581,"")</f>
      </c>
      <c r="F582" t="s" s="65">
        <f>IF(B582&lt;&gt;"",D581*$F$9/100/12,"")</f>
      </c>
      <c r="G582" t="s" s="65">
        <f>IF(B582&lt;&gt;"",G581+F582,"")</f>
      </c>
      <c r="H582" t="s" s="65">
        <f>IF(B582&lt;&gt;"",$F$16,"")</f>
      </c>
      <c r="I582" t="s" s="65">
        <f>IF(B582&lt;&gt;"",$F$15,"")</f>
      </c>
      <c r="J582" t="s" s="65">
        <f>IF(B582&lt;&gt;"",$F$17,"")</f>
      </c>
      <c r="K582" s="16"/>
    </row>
    <row r="583" ht="13.65" customHeight="1">
      <c r="A583" s="7"/>
      <c r="B583" t="s" s="65">
        <f>IF(AND(B582&gt;0,B582&lt;$F$7),B582+1,"")</f>
      </c>
      <c r="C583" t="s" s="65">
        <f>IF(B583&lt;&gt;"",DATE(YEAR(C582),MONTH(C582)+1,DAY(C582)),"")</f>
      </c>
      <c r="D583" t="s" s="65">
        <f>IF(B583&lt;&gt;"",$F$5-E583,"")</f>
      </c>
      <c r="E583" t="s" s="65">
        <f>IF(B583&lt;&gt;"",I583-F583+E582,"")</f>
      </c>
      <c r="F583" t="s" s="65">
        <f>IF(B583&lt;&gt;"",D582*$F$9/100/12,"")</f>
      </c>
      <c r="G583" t="s" s="65">
        <f>IF(B583&lt;&gt;"",G582+F583,"")</f>
      </c>
      <c r="H583" t="s" s="65">
        <f>IF(B583&lt;&gt;"",$F$16,"")</f>
      </c>
      <c r="I583" t="s" s="65">
        <f>IF(B583&lt;&gt;"",$F$15,"")</f>
      </c>
      <c r="J583" t="s" s="65">
        <f>IF(B583&lt;&gt;"",$F$17,"")</f>
      </c>
      <c r="K583" s="16"/>
    </row>
    <row r="584" ht="13.65" customHeight="1">
      <c r="A584" s="7"/>
      <c r="B584" t="s" s="65">
        <f>IF(AND(B583&gt;0,B583&lt;$F$7),B583+1,"")</f>
      </c>
      <c r="C584" t="s" s="65">
        <f>IF(B584&lt;&gt;"",DATE(YEAR(C583),MONTH(C583)+1,DAY(C583)),"")</f>
      </c>
      <c r="D584" t="s" s="65">
        <f>IF(B584&lt;&gt;"",$F$5-E584,"")</f>
      </c>
      <c r="E584" t="s" s="65">
        <f>IF(B584&lt;&gt;"",I584-F584+E583,"")</f>
      </c>
      <c r="F584" t="s" s="65">
        <f>IF(B584&lt;&gt;"",D583*$F$9/100/12,"")</f>
      </c>
      <c r="G584" t="s" s="65">
        <f>IF(B584&lt;&gt;"",G583+F584,"")</f>
      </c>
      <c r="H584" t="s" s="65">
        <f>IF(B584&lt;&gt;"",$F$16,"")</f>
      </c>
      <c r="I584" t="s" s="65">
        <f>IF(B584&lt;&gt;"",$F$15,"")</f>
      </c>
      <c r="J584" t="s" s="65">
        <f>IF(B584&lt;&gt;"",$F$17,"")</f>
      </c>
      <c r="K584" s="16"/>
    </row>
    <row r="585" ht="13.65" customHeight="1">
      <c r="A585" s="7"/>
      <c r="B585" t="s" s="65">
        <f>IF(AND(B584&gt;0,B584&lt;$F$7),B584+1,"")</f>
      </c>
      <c r="C585" t="s" s="65">
        <f>IF(B585&lt;&gt;"",DATE(YEAR(C584),MONTH(C584)+1,DAY(C584)),"")</f>
      </c>
      <c r="D585" t="s" s="65">
        <f>IF(B585&lt;&gt;"",$F$5-E585,"")</f>
      </c>
      <c r="E585" t="s" s="65">
        <f>IF(B585&lt;&gt;"",I585-F585+E584,"")</f>
      </c>
      <c r="F585" t="s" s="65">
        <f>IF(B585&lt;&gt;"",D584*$F$9/100/12,"")</f>
      </c>
      <c r="G585" t="s" s="65">
        <f>IF(B585&lt;&gt;"",G584+F585,"")</f>
      </c>
      <c r="H585" t="s" s="65">
        <f>IF(B585&lt;&gt;"",$F$16,"")</f>
      </c>
      <c r="I585" t="s" s="65">
        <f>IF(B585&lt;&gt;"",$F$15,"")</f>
      </c>
      <c r="J585" t="s" s="65">
        <f>IF(B585&lt;&gt;"",$F$17,"")</f>
      </c>
      <c r="K585" s="16"/>
    </row>
    <row r="586" ht="13.65" customHeight="1">
      <c r="A586" s="7"/>
      <c r="B586" t="s" s="65">
        <f>IF(AND(B585&gt;0,B585&lt;$F$7),B585+1,"")</f>
      </c>
      <c r="C586" t="s" s="65">
        <f>IF(B586&lt;&gt;"",DATE(YEAR(C585),MONTH(C585)+1,DAY(C585)),"")</f>
      </c>
      <c r="D586" t="s" s="65">
        <f>IF(B586&lt;&gt;"",$F$5-E586,"")</f>
      </c>
      <c r="E586" t="s" s="65">
        <f>IF(B586&lt;&gt;"",I586-F586+E585,"")</f>
      </c>
      <c r="F586" t="s" s="65">
        <f>IF(B586&lt;&gt;"",D585*$F$9/100/12,"")</f>
      </c>
      <c r="G586" t="s" s="65">
        <f>IF(B586&lt;&gt;"",G585+F586,"")</f>
      </c>
      <c r="H586" t="s" s="65">
        <f>IF(B586&lt;&gt;"",$F$16,"")</f>
      </c>
      <c r="I586" t="s" s="65">
        <f>IF(B586&lt;&gt;"",$F$15,"")</f>
      </c>
      <c r="J586" t="s" s="65">
        <f>IF(B586&lt;&gt;"",$F$17,"")</f>
      </c>
      <c r="K586" s="16"/>
    </row>
    <row r="587" ht="13.65" customHeight="1">
      <c r="A587" s="7"/>
      <c r="B587" t="s" s="65">
        <f>IF(AND(B586&gt;0,B586&lt;$F$7),B586+1,"")</f>
      </c>
      <c r="C587" t="s" s="65">
        <f>IF(B587&lt;&gt;"",DATE(YEAR(C586),MONTH(C586)+1,DAY(C586)),"")</f>
      </c>
      <c r="D587" t="s" s="65">
        <f>IF(B587&lt;&gt;"",$F$5-E587,"")</f>
      </c>
      <c r="E587" t="s" s="65">
        <f>IF(B587&lt;&gt;"",I587-F587+E586,"")</f>
      </c>
      <c r="F587" t="s" s="65">
        <f>IF(B587&lt;&gt;"",D586*$F$9/100/12,"")</f>
      </c>
      <c r="G587" t="s" s="65">
        <f>IF(B587&lt;&gt;"",G586+F587,"")</f>
      </c>
      <c r="H587" t="s" s="65">
        <f>IF(B587&lt;&gt;"",$F$16,"")</f>
      </c>
      <c r="I587" t="s" s="65">
        <f>IF(B587&lt;&gt;"",$F$15,"")</f>
      </c>
      <c r="J587" t="s" s="65">
        <f>IF(B587&lt;&gt;"",$F$17,"")</f>
      </c>
      <c r="K587" s="16"/>
    </row>
    <row r="588" ht="13.65" customHeight="1">
      <c r="A588" s="7"/>
      <c r="B588" t="s" s="65">
        <f>IF(AND(B587&gt;0,B587&lt;$F$7),B587+1,"")</f>
      </c>
      <c r="C588" t="s" s="65">
        <f>IF(B588&lt;&gt;"",DATE(YEAR(C587),MONTH(C587)+1,DAY(C587)),"")</f>
      </c>
      <c r="D588" t="s" s="65">
        <f>IF(B588&lt;&gt;"",$F$5-E588,"")</f>
      </c>
      <c r="E588" t="s" s="65">
        <f>IF(B588&lt;&gt;"",I588-F588+E587,"")</f>
      </c>
      <c r="F588" t="s" s="65">
        <f>IF(B588&lt;&gt;"",D587*$F$9/100/12,"")</f>
      </c>
      <c r="G588" t="s" s="65">
        <f>IF(B588&lt;&gt;"",G587+F588,"")</f>
      </c>
      <c r="H588" t="s" s="65">
        <f>IF(B588&lt;&gt;"",$F$16,"")</f>
      </c>
      <c r="I588" t="s" s="65">
        <f>IF(B588&lt;&gt;"",$F$15,"")</f>
      </c>
      <c r="J588" t="s" s="65">
        <f>IF(B588&lt;&gt;"",$F$17,"")</f>
      </c>
      <c r="K588" s="16"/>
    </row>
    <row r="589" ht="13.65" customHeight="1">
      <c r="A589" s="7"/>
      <c r="B589" t="s" s="65">
        <f>IF(AND(B588&gt;0,B588&lt;$F$7),B588+1,"")</f>
      </c>
      <c r="C589" t="s" s="65">
        <f>IF(B589&lt;&gt;"",DATE(YEAR(C588),MONTH(C588)+1,DAY(C588)),"")</f>
      </c>
      <c r="D589" t="s" s="65">
        <f>IF(B589&lt;&gt;"",$F$5-E589,"")</f>
      </c>
      <c r="E589" t="s" s="65">
        <f>IF(B589&lt;&gt;"",I589-F589+E588,"")</f>
      </c>
      <c r="F589" t="s" s="65">
        <f>IF(B589&lt;&gt;"",D588*$F$9/100/12,"")</f>
      </c>
      <c r="G589" t="s" s="65">
        <f>IF(B589&lt;&gt;"",G588+F589,"")</f>
      </c>
      <c r="H589" t="s" s="65">
        <f>IF(B589&lt;&gt;"",$F$16,"")</f>
      </c>
      <c r="I589" t="s" s="65">
        <f>IF(B589&lt;&gt;"",$F$15,"")</f>
      </c>
      <c r="J589" t="s" s="65">
        <f>IF(B589&lt;&gt;"",$F$17,"")</f>
      </c>
      <c r="K589" s="16"/>
    </row>
    <row r="590" ht="13.65" customHeight="1">
      <c r="A590" s="7"/>
      <c r="B590" t="s" s="65">
        <f>IF(AND(B589&gt;0,B589&lt;$F$7),B589+1,"")</f>
      </c>
      <c r="C590" t="s" s="65">
        <f>IF(B590&lt;&gt;"",DATE(YEAR(C589),MONTH(C589)+1,DAY(C589)),"")</f>
      </c>
      <c r="D590" t="s" s="65">
        <f>IF(B590&lt;&gt;"",$F$5-E590,"")</f>
      </c>
      <c r="E590" t="s" s="65">
        <f>IF(B590&lt;&gt;"",I590-F590+E589,"")</f>
      </c>
      <c r="F590" t="s" s="65">
        <f>IF(B590&lt;&gt;"",D589*$F$9/100/12,"")</f>
      </c>
      <c r="G590" t="s" s="65">
        <f>IF(B590&lt;&gt;"",G589+F590,"")</f>
      </c>
      <c r="H590" t="s" s="65">
        <f>IF(B590&lt;&gt;"",$F$16,"")</f>
      </c>
      <c r="I590" t="s" s="65">
        <f>IF(B590&lt;&gt;"",$F$15,"")</f>
      </c>
      <c r="J590" t="s" s="65">
        <f>IF(B590&lt;&gt;"",$F$17,"")</f>
      </c>
      <c r="K590" s="16"/>
    </row>
    <row r="591" ht="13.65" customHeight="1">
      <c r="A591" s="7"/>
      <c r="B591" t="s" s="65">
        <f>IF(AND(B590&gt;0,B590&lt;$F$7),B590+1,"")</f>
      </c>
      <c r="C591" t="s" s="65">
        <f>IF(B591&lt;&gt;"",DATE(YEAR(C590),MONTH(C590)+1,DAY(C590)),"")</f>
      </c>
      <c r="D591" t="s" s="65">
        <f>IF(B591&lt;&gt;"",$F$5-E591,"")</f>
      </c>
      <c r="E591" t="s" s="65">
        <f>IF(B591&lt;&gt;"",I591-F591+E590,"")</f>
      </c>
      <c r="F591" t="s" s="65">
        <f>IF(B591&lt;&gt;"",D590*$F$9/100/12,"")</f>
      </c>
      <c r="G591" t="s" s="65">
        <f>IF(B591&lt;&gt;"",G590+F591,"")</f>
      </c>
      <c r="H591" t="s" s="65">
        <f>IF(B591&lt;&gt;"",$F$16,"")</f>
      </c>
      <c r="I591" t="s" s="65">
        <f>IF(B591&lt;&gt;"",$F$15,"")</f>
      </c>
      <c r="J591" t="s" s="65">
        <f>IF(B591&lt;&gt;"",$F$17,"")</f>
      </c>
      <c r="K591" s="16"/>
    </row>
    <row r="592" ht="13.65" customHeight="1">
      <c r="A592" s="7"/>
      <c r="B592" t="s" s="65">
        <f>IF(AND(B591&gt;0,B591&lt;$F$7),B591+1,"")</f>
      </c>
      <c r="C592" t="s" s="65">
        <f>IF(B592&lt;&gt;"",DATE(YEAR(C591),MONTH(C591)+1,DAY(C591)),"")</f>
      </c>
      <c r="D592" t="s" s="65">
        <f>IF(B592&lt;&gt;"",$F$5-E592,"")</f>
      </c>
      <c r="E592" t="s" s="65">
        <f>IF(B592&lt;&gt;"",I592-F592+E591,"")</f>
      </c>
      <c r="F592" t="s" s="65">
        <f>IF(B592&lt;&gt;"",D591*$F$9/100/12,"")</f>
      </c>
      <c r="G592" t="s" s="65">
        <f>IF(B592&lt;&gt;"",G591+F592,"")</f>
      </c>
      <c r="H592" t="s" s="65">
        <f>IF(B592&lt;&gt;"",$F$16,"")</f>
      </c>
      <c r="I592" t="s" s="65">
        <f>IF(B592&lt;&gt;"",$F$15,"")</f>
      </c>
      <c r="J592" t="s" s="65">
        <f>IF(B592&lt;&gt;"",$F$17,"")</f>
      </c>
      <c r="K592" s="16"/>
    </row>
    <row r="593" ht="13.65" customHeight="1">
      <c r="A593" s="7"/>
      <c r="B593" t="s" s="65">
        <f>IF(AND(B592&gt;0,B592&lt;$F$7),B592+1,"")</f>
      </c>
      <c r="C593" t="s" s="65">
        <f>IF(B593&lt;&gt;"",DATE(YEAR(C592),MONTH(C592)+1,DAY(C592)),"")</f>
      </c>
      <c r="D593" t="s" s="65">
        <f>IF(B593&lt;&gt;"",$F$5-E593,"")</f>
      </c>
      <c r="E593" t="s" s="65">
        <f>IF(B593&lt;&gt;"",I593-F593+E592,"")</f>
      </c>
      <c r="F593" t="s" s="65">
        <f>IF(B593&lt;&gt;"",D592*$F$9/100/12,"")</f>
      </c>
      <c r="G593" t="s" s="65">
        <f>IF(B593&lt;&gt;"",G592+F593,"")</f>
      </c>
      <c r="H593" t="s" s="65">
        <f>IF(B593&lt;&gt;"",$F$16,"")</f>
      </c>
      <c r="I593" t="s" s="65">
        <f>IF(B593&lt;&gt;"",$F$15,"")</f>
      </c>
      <c r="J593" t="s" s="65">
        <f>IF(B593&lt;&gt;"",$F$17,"")</f>
      </c>
      <c r="K593" s="16"/>
    </row>
    <row r="594" ht="13.65" customHeight="1">
      <c r="A594" s="7"/>
      <c r="B594" t="s" s="65">
        <f>IF(AND(B593&gt;0,B593&lt;$F$7),B593+1,"")</f>
      </c>
      <c r="C594" t="s" s="65">
        <f>IF(B594&lt;&gt;"",DATE(YEAR(C593),MONTH(C593)+1,DAY(C593)),"")</f>
      </c>
      <c r="D594" t="s" s="65">
        <f>IF(B594&lt;&gt;"",$F$5-E594,"")</f>
      </c>
      <c r="E594" t="s" s="65">
        <f>IF(B594&lt;&gt;"",I594-F594+E593,"")</f>
      </c>
      <c r="F594" t="s" s="65">
        <f>IF(B594&lt;&gt;"",D593*$F$9/100/12,"")</f>
      </c>
      <c r="G594" t="s" s="65">
        <f>IF(B594&lt;&gt;"",G593+F594,"")</f>
      </c>
      <c r="H594" t="s" s="65">
        <f>IF(B594&lt;&gt;"",$F$16,"")</f>
      </c>
      <c r="I594" t="s" s="65">
        <f>IF(B594&lt;&gt;"",$F$15,"")</f>
      </c>
      <c r="J594" t="s" s="65">
        <f>IF(B594&lt;&gt;"",$F$17,"")</f>
      </c>
      <c r="K594" s="16"/>
    </row>
    <row r="595" ht="13.65" customHeight="1">
      <c r="A595" s="7"/>
      <c r="B595" t="s" s="65">
        <f>IF(AND(B594&gt;0,B594&lt;$F$7),B594+1,"")</f>
      </c>
      <c r="C595" t="s" s="65">
        <f>IF(B595&lt;&gt;"",DATE(YEAR(C594),MONTH(C594)+1,DAY(C594)),"")</f>
      </c>
      <c r="D595" t="s" s="65">
        <f>IF(B595&lt;&gt;"",$F$5-E595,"")</f>
      </c>
      <c r="E595" t="s" s="65">
        <f>IF(B595&lt;&gt;"",I595-F595+E594,"")</f>
      </c>
      <c r="F595" t="s" s="65">
        <f>IF(B595&lt;&gt;"",D594*$F$9/100/12,"")</f>
      </c>
      <c r="G595" t="s" s="65">
        <f>IF(B595&lt;&gt;"",G594+F595,"")</f>
      </c>
      <c r="H595" t="s" s="65">
        <f>IF(B595&lt;&gt;"",$F$16,"")</f>
      </c>
      <c r="I595" t="s" s="65">
        <f>IF(B595&lt;&gt;"",$F$15,"")</f>
      </c>
      <c r="J595" t="s" s="65">
        <f>IF(B595&lt;&gt;"",$F$17,"")</f>
      </c>
      <c r="K595" s="16"/>
    </row>
    <row r="596" ht="13.65" customHeight="1">
      <c r="A596" s="7"/>
      <c r="B596" t="s" s="65">
        <f>IF(AND(B595&gt;0,B595&lt;$F$7),B595+1,"")</f>
      </c>
      <c r="C596" t="s" s="65">
        <f>IF(B596&lt;&gt;"",DATE(YEAR(C595),MONTH(C595)+1,DAY(C595)),"")</f>
      </c>
      <c r="D596" t="s" s="65">
        <f>IF(B596&lt;&gt;"",$F$5-E596,"")</f>
      </c>
      <c r="E596" t="s" s="65">
        <f>IF(B596&lt;&gt;"",I596-F596+E595,"")</f>
      </c>
      <c r="F596" t="s" s="65">
        <f>IF(B596&lt;&gt;"",D595*$F$9/100/12,"")</f>
      </c>
      <c r="G596" t="s" s="65">
        <f>IF(B596&lt;&gt;"",G595+F596,"")</f>
      </c>
      <c r="H596" t="s" s="65">
        <f>IF(B596&lt;&gt;"",$F$16,"")</f>
      </c>
      <c r="I596" t="s" s="65">
        <f>IF(B596&lt;&gt;"",$F$15,"")</f>
      </c>
      <c r="J596" t="s" s="65">
        <f>IF(B596&lt;&gt;"",$F$17,"")</f>
      </c>
      <c r="K596" s="16"/>
    </row>
    <row r="597" ht="13.65" customHeight="1">
      <c r="A597" s="7"/>
      <c r="B597" t="s" s="65">
        <f>IF(AND(B596&gt;0,B596&lt;$F$7),B596+1,"")</f>
      </c>
      <c r="C597" t="s" s="65">
        <f>IF(B597&lt;&gt;"",DATE(YEAR(C596),MONTH(C596)+1,DAY(C596)),"")</f>
      </c>
      <c r="D597" t="s" s="65">
        <f>IF(B597&lt;&gt;"",$F$5-E597,"")</f>
      </c>
      <c r="E597" t="s" s="65">
        <f>IF(B597&lt;&gt;"",I597-F597+E596,"")</f>
      </c>
      <c r="F597" t="s" s="65">
        <f>IF(B597&lt;&gt;"",D596*$F$9/100/12,"")</f>
      </c>
      <c r="G597" t="s" s="65">
        <f>IF(B597&lt;&gt;"",G596+F597,"")</f>
      </c>
      <c r="H597" t="s" s="65">
        <f>IF(B597&lt;&gt;"",$F$16,"")</f>
      </c>
      <c r="I597" t="s" s="65">
        <f>IF(B597&lt;&gt;"",$F$15,"")</f>
      </c>
      <c r="J597" t="s" s="65">
        <f>IF(B597&lt;&gt;"",$F$17,"")</f>
      </c>
      <c r="K597" s="16"/>
    </row>
    <row r="598" ht="13.65" customHeight="1">
      <c r="A598" s="7"/>
      <c r="B598" t="s" s="65">
        <f>IF(AND(B597&gt;0,B597&lt;$F$7),B597+1,"")</f>
      </c>
      <c r="C598" t="s" s="65">
        <f>IF(B598&lt;&gt;"",DATE(YEAR(C597),MONTH(C597)+1,DAY(C597)),"")</f>
      </c>
      <c r="D598" t="s" s="65">
        <f>IF(B598&lt;&gt;"",$F$5-E598,"")</f>
      </c>
      <c r="E598" t="s" s="65">
        <f>IF(B598&lt;&gt;"",I598-F598+E597,"")</f>
      </c>
      <c r="F598" t="s" s="65">
        <f>IF(B598&lt;&gt;"",D597*$F$9/100/12,"")</f>
      </c>
      <c r="G598" t="s" s="65">
        <f>IF(B598&lt;&gt;"",G597+F598,"")</f>
      </c>
      <c r="H598" t="s" s="65">
        <f>IF(B598&lt;&gt;"",$F$16,"")</f>
      </c>
      <c r="I598" t="s" s="65">
        <f>IF(B598&lt;&gt;"",$F$15,"")</f>
      </c>
      <c r="J598" t="s" s="65">
        <f>IF(B598&lt;&gt;"",$F$17,"")</f>
      </c>
      <c r="K598" s="16"/>
    </row>
    <row r="599" ht="13.65" customHeight="1">
      <c r="A599" s="7"/>
      <c r="B599" t="s" s="65">
        <f>IF(AND(B598&gt;0,B598&lt;$F$7),B598+1,"")</f>
      </c>
      <c r="C599" t="s" s="65">
        <f>IF(B599&lt;&gt;"",DATE(YEAR(C598),MONTH(C598)+1,DAY(C598)),"")</f>
      </c>
      <c r="D599" t="s" s="65">
        <f>IF(B599&lt;&gt;"",$F$5-E599,"")</f>
      </c>
      <c r="E599" t="s" s="65">
        <f>IF(B599&lt;&gt;"",I599-F599+E598,"")</f>
      </c>
      <c r="F599" t="s" s="65">
        <f>IF(B599&lt;&gt;"",D598*$F$9/100/12,"")</f>
      </c>
      <c r="G599" t="s" s="65">
        <f>IF(B599&lt;&gt;"",G598+F599,"")</f>
      </c>
      <c r="H599" t="s" s="65">
        <f>IF(B599&lt;&gt;"",$F$16,"")</f>
      </c>
      <c r="I599" t="s" s="65">
        <f>IF(B599&lt;&gt;"",$F$15,"")</f>
      </c>
      <c r="J599" t="s" s="65">
        <f>IF(B599&lt;&gt;"",$F$17,"")</f>
      </c>
      <c r="K599" s="16"/>
    </row>
    <row r="600" ht="13.65" customHeight="1">
      <c r="A600" s="7"/>
      <c r="B600" t="s" s="65">
        <f>IF(AND(B599&gt;0,B599&lt;$F$7),B599+1,"")</f>
      </c>
      <c r="C600" t="s" s="65">
        <f>IF(B600&lt;&gt;"",DATE(YEAR(C599),MONTH(C599)+1,DAY(C599)),"")</f>
      </c>
      <c r="D600" t="s" s="65">
        <f>IF(B600&lt;&gt;"",$F$5-E600,"")</f>
      </c>
      <c r="E600" t="s" s="65">
        <f>IF(B600&lt;&gt;"",I600-F600+E599,"")</f>
      </c>
      <c r="F600" t="s" s="65">
        <f>IF(B600&lt;&gt;"",D599*$F$9/100/12,"")</f>
      </c>
      <c r="G600" t="s" s="65">
        <f>IF(B600&lt;&gt;"",G599+F600,"")</f>
      </c>
      <c r="H600" t="s" s="65">
        <f>IF(B600&lt;&gt;"",$F$16,"")</f>
      </c>
      <c r="I600" t="s" s="65">
        <f>IF(B600&lt;&gt;"",$F$15,"")</f>
      </c>
      <c r="J600" t="s" s="65">
        <f>IF(B600&lt;&gt;"",$F$17,"")</f>
      </c>
      <c r="K600" s="16"/>
    </row>
    <row r="601" ht="13.65" customHeight="1">
      <c r="A601" s="7"/>
      <c r="B601" t="s" s="65">
        <f>IF(AND(B600&gt;0,B600&lt;$F$7),B600+1,"")</f>
      </c>
      <c r="C601" t="s" s="65">
        <f>IF(B601&lt;&gt;"",DATE(YEAR(C600),MONTH(C600)+1,DAY(C600)),"")</f>
      </c>
      <c r="D601" t="s" s="65">
        <f>IF(B601&lt;&gt;"",$F$5-E601,"")</f>
      </c>
      <c r="E601" t="s" s="65">
        <f>IF(B601&lt;&gt;"",I601-F601+E600,"")</f>
      </c>
      <c r="F601" t="s" s="65">
        <f>IF(B601&lt;&gt;"",D600*$F$9/100/12,"")</f>
      </c>
      <c r="G601" t="s" s="65">
        <f>IF(B601&lt;&gt;"",G600+F601,"")</f>
      </c>
      <c r="H601" t="s" s="65">
        <f>IF(B601&lt;&gt;"",$F$16,"")</f>
      </c>
      <c r="I601" t="s" s="65">
        <f>IF(B601&lt;&gt;"",$F$15,"")</f>
      </c>
      <c r="J601" t="s" s="65">
        <f>IF(B601&lt;&gt;"",$F$17,"")</f>
      </c>
      <c r="K601" s="16"/>
    </row>
    <row r="602" ht="13.65" customHeight="1">
      <c r="A602" s="7"/>
      <c r="B602" t="s" s="65">
        <f>IF(AND(B601&gt;0,B601&lt;$F$7),B601+1,"")</f>
      </c>
      <c r="C602" t="s" s="65">
        <f>IF(B602&lt;&gt;"",DATE(YEAR(C601),MONTH(C601)+1,DAY(C601)),"")</f>
      </c>
      <c r="D602" t="s" s="65">
        <f>IF(B602&lt;&gt;"",$F$5-E602,"")</f>
      </c>
      <c r="E602" t="s" s="65">
        <f>IF(B602&lt;&gt;"",I602-F602+E601,"")</f>
      </c>
      <c r="F602" t="s" s="65">
        <f>IF(B602&lt;&gt;"",D601*$F$9/100/12,"")</f>
      </c>
      <c r="G602" t="s" s="65">
        <f>IF(B602&lt;&gt;"",G601+F602,"")</f>
      </c>
      <c r="H602" t="s" s="65">
        <f>IF(B602&lt;&gt;"",$F$16,"")</f>
      </c>
      <c r="I602" t="s" s="65">
        <f>IF(B602&lt;&gt;"",$F$15,"")</f>
      </c>
      <c r="J602" t="s" s="65">
        <f>IF(B602&lt;&gt;"",$F$17,"")</f>
      </c>
      <c r="K602" s="16"/>
    </row>
    <row r="603" ht="13.65" customHeight="1">
      <c r="A603" s="7"/>
      <c r="B603" t="s" s="65">
        <f>IF(AND(B602&gt;0,B602&lt;$F$7),B602+1,"")</f>
      </c>
      <c r="C603" t="s" s="65">
        <f>IF(B603&lt;&gt;"",DATE(YEAR(C602),MONTH(C602)+1,DAY(C602)),"")</f>
      </c>
      <c r="D603" t="s" s="65">
        <f>IF(B603&lt;&gt;"",$F$5-E603,"")</f>
      </c>
      <c r="E603" t="s" s="65">
        <f>IF(B603&lt;&gt;"",I603-F603+E602,"")</f>
      </c>
      <c r="F603" t="s" s="65">
        <f>IF(B603&lt;&gt;"",D602*$F$9/100/12,"")</f>
      </c>
      <c r="G603" t="s" s="65">
        <f>IF(B603&lt;&gt;"",G602+F603,"")</f>
      </c>
      <c r="H603" t="s" s="65">
        <f>IF(B603&lt;&gt;"",$F$16,"")</f>
      </c>
      <c r="I603" t="s" s="65">
        <f>IF(B603&lt;&gt;"",$F$15,"")</f>
      </c>
      <c r="J603" t="s" s="65">
        <f>IF(B603&lt;&gt;"",$F$17,"")</f>
      </c>
      <c r="K603" s="16"/>
    </row>
    <row r="604" ht="13.65" customHeight="1">
      <c r="A604" s="7"/>
      <c r="B604" t="s" s="65">
        <f>IF(AND(B603&gt;0,B603&lt;$F$7),B603+1,"")</f>
      </c>
      <c r="C604" t="s" s="65">
        <f>IF(B604&lt;&gt;"",DATE(YEAR(C603),MONTH(C603)+1,DAY(C603)),"")</f>
      </c>
      <c r="D604" t="s" s="65">
        <f>IF(B604&lt;&gt;"",$F$5-E604,"")</f>
      </c>
      <c r="E604" t="s" s="65">
        <f>IF(B604&lt;&gt;"",I604-F604+E603,"")</f>
      </c>
      <c r="F604" t="s" s="65">
        <f>IF(B604&lt;&gt;"",D603*$F$9/100/12,"")</f>
      </c>
      <c r="G604" t="s" s="65">
        <f>IF(B604&lt;&gt;"",G603+F604,"")</f>
      </c>
      <c r="H604" t="s" s="65">
        <f>IF(B604&lt;&gt;"",$F$16,"")</f>
      </c>
      <c r="I604" t="s" s="65">
        <f>IF(B604&lt;&gt;"",$F$15,"")</f>
      </c>
      <c r="J604" t="s" s="65">
        <f>IF(B604&lt;&gt;"",$F$17,"")</f>
      </c>
      <c r="K604" s="16"/>
    </row>
    <row r="605" ht="13.65" customHeight="1">
      <c r="A605" s="7"/>
      <c r="B605" t="s" s="65">
        <f>IF(AND(B604&gt;0,B604&lt;$F$7),B604+1,"")</f>
      </c>
      <c r="C605" t="s" s="65">
        <f>IF(B605&lt;&gt;"",DATE(YEAR(C604),MONTH(C604)+1,DAY(C604)),"")</f>
      </c>
      <c r="D605" t="s" s="65">
        <f>IF(B605&lt;&gt;"",$F$5-E605,"")</f>
      </c>
      <c r="E605" t="s" s="65">
        <f>IF(B605&lt;&gt;"",I605-F605+E604,"")</f>
      </c>
      <c r="F605" t="s" s="65">
        <f>IF(B605&lt;&gt;"",D604*$F$9/100/12,"")</f>
      </c>
      <c r="G605" t="s" s="65">
        <f>IF(B605&lt;&gt;"",G604+F605,"")</f>
      </c>
      <c r="H605" t="s" s="65">
        <f>IF(B605&lt;&gt;"",$F$16,"")</f>
      </c>
      <c r="I605" t="s" s="65">
        <f>IF(B605&lt;&gt;"",$F$15,"")</f>
      </c>
      <c r="J605" t="s" s="65">
        <f>IF(B605&lt;&gt;"",$F$17,"")</f>
      </c>
      <c r="K605" s="16"/>
    </row>
    <row r="606" ht="13.65" customHeight="1">
      <c r="A606" s="7"/>
      <c r="B606" t="s" s="65">
        <f>IF(AND(B605&gt;0,B605&lt;$F$7),B605+1,"")</f>
      </c>
      <c r="C606" t="s" s="65">
        <f>IF(B606&lt;&gt;"",DATE(YEAR(C605),MONTH(C605)+1,DAY(C605)),"")</f>
      </c>
      <c r="D606" t="s" s="65">
        <f>IF(B606&lt;&gt;"",$F$5-E606,"")</f>
      </c>
      <c r="E606" t="s" s="65">
        <f>IF(B606&lt;&gt;"",I606-F606+E605,"")</f>
      </c>
      <c r="F606" t="s" s="65">
        <f>IF(B606&lt;&gt;"",D605*$F$9/100/12,"")</f>
      </c>
      <c r="G606" t="s" s="65">
        <f>IF(B606&lt;&gt;"",G605+F606,"")</f>
      </c>
      <c r="H606" t="s" s="65">
        <f>IF(B606&lt;&gt;"",$F$16,"")</f>
      </c>
      <c r="I606" t="s" s="65">
        <f>IF(B606&lt;&gt;"",$F$15,"")</f>
      </c>
      <c r="J606" t="s" s="65">
        <f>IF(B606&lt;&gt;"",$F$17,"")</f>
      </c>
      <c r="K606" s="16"/>
    </row>
    <row r="607" ht="13.65" customHeight="1">
      <c r="A607" s="7"/>
      <c r="B607" t="s" s="65">
        <f>IF(AND(B606&gt;0,B606&lt;$F$7),B606+1,"")</f>
      </c>
      <c r="C607" t="s" s="65">
        <f>IF(B607&lt;&gt;"",DATE(YEAR(C606),MONTH(C606)+1,DAY(C606)),"")</f>
      </c>
      <c r="D607" t="s" s="65">
        <f>IF(B607&lt;&gt;"",$F$5-E607,"")</f>
      </c>
      <c r="E607" t="s" s="65">
        <f>IF(B607&lt;&gt;"",I607-F607+E606,"")</f>
      </c>
      <c r="F607" t="s" s="65">
        <f>IF(B607&lt;&gt;"",D606*$F$9/100/12,"")</f>
      </c>
      <c r="G607" t="s" s="65">
        <f>IF(B607&lt;&gt;"",G606+F607,"")</f>
      </c>
      <c r="H607" t="s" s="65">
        <f>IF(B607&lt;&gt;"",$F$16,"")</f>
      </c>
      <c r="I607" t="s" s="65">
        <f>IF(B607&lt;&gt;"",$F$15,"")</f>
      </c>
      <c r="J607" t="s" s="65">
        <f>IF(B607&lt;&gt;"",$F$17,"")</f>
      </c>
      <c r="K607" s="16"/>
    </row>
    <row r="608" ht="13.65" customHeight="1">
      <c r="A608" s="7"/>
      <c r="B608" t="s" s="65">
        <f>IF(AND(B607&gt;0,B607&lt;$F$7),B607+1,"")</f>
      </c>
      <c r="C608" t="s" s="65">
        <f>IF(B608&lt;&gt;"",DATE(YEAR(C607),MONTH(C607)+1,DAY(C607)),"")</f>
      </c>
      <c r="D608" t="s" s="65">
        <f>IF(B608&lt;&gt;"",$F$5-E608,"")</f>
      </c>
      <c r="E608" t="s" s="65">
        <f>IF(B608&lt;&gt;"",I608-F608+E607,"")</f>
      </c>
      <c r="F608" t="s" s="65">
        <f>IF(B608&lt;&gt;"",D607*$F$9/100/12,"")</f>
      </c>
      <c r="G608" t="s" s="65">
        <f>IF(B608&lt;&gt;"",G607+F608,"")</f>
      </c>
      <c r="H608" t="s" s="65">
        <f>IF(B608&lt;&gt;"",$F$16,"")</f>
      </c>
      <c r="I608" t="s" s="65">
        <f>IF(B608&lt;&gt;"",$F$15,"")</f>
      </c>
      <c r="J608" t="s" s="65">
        <f>IF(B608&lt;&gt;"",$F$17,"")</f>
      </c>
      <c r="K608" s="16"/>
    </row>
    <row r="609" ht="13.65" customHeight="1">
      <c r="A609" s="7"/>
      <c r="B609" t="s" s="65">
        <f>IF(AND(B608&gt;0,B608&lt;$F$7),B608+1,"")</f>
      </c>
      <c r="C609" t="s" s="65">
        <f>IF(B609&lt;&gt;"",DATE(YEAR(C608),MONTH(C608)+1,DAY(C608)),"")</f>
      </c>
      <c r="D609" t="s" s="65">
        <f>IF(B609&lt;&gt;"",$F$5-E609,"")</f>
      </c>
      <c r="E609" t="s" s="65">
        <f>IF(B609&lt;&gt;"",I609-F609+E608,"")</f>
      </c>
      <c r="F609" t="s" s="65">
        <f>IF(B609&lt;&gt;"",D608*$F$9/100/12,"")</f>
      </c>
      <c r="G609" t="s" s="65">
        <f>IF(B609&lt;&gt;"",G608+F609,"")</f>
      </c>
      <c r="H609" t="s" s="65">
        <f>IF(B609&lt;&gt;"",$F$16,"")</f>
      </c>
      <c r="I609" t="s" s="65">
        <f>IF(B609&lt;&gt;"",$F$15,"")</f>
      </c>
      <c r="J609" t="s" s="65">
        <f>IF(B609&lt;&gt;"",$F$17,"")</f>
      </c>
      <c r="K609" s="16"/>
    </row>
    <row r="610" ht="13.65" customHeight="1">
      <c r="A610" s="7"/>
      <c r="B610" t="s" s="65">
        <f>IF(AND(B609&gt;0,B609&lt;$F$7),B609+1,"")</f>
      </c>
      <c r="C610" t="s" s="65">
        <f>IF(B610&lt;&gt;"",DATE(YEAR(C609),MONTH(C609)+1,DAY(C609)),"")</f>
      </c>
      <c r="D610" t="s" s="65">
        <f>IF(B610&lt;&gt;"",$F$5-E610,"")</f>
      </c>
      <c r="E610" t="s" s="65">
        <f>IF(B610&lt;&gt;"",I610-F610+E609,"")</f>
      </c>
      <c r="F610" t="s" s="65">
        <f>IF(B610&lt;&gt;"",D609*$F$9/100/12,"")</f>
      </c>
      <c r="G610" t="s" s="65">
        <f>IF(B610&lt;&gt;"",G609+F610,"")</f>
      </c>
      <c r="H610" t="s" s="65">
        <f>IF(B610&lt;&gt;"",$F$16,"")</f>
      </c>
      <c r="I610" t="s" s="65">
        <f>IF(B610&lt;&gt;"",$F$15,"")</f>
      </c>
      <c r="J610" t="s" s="65">
        <f>IF(B610&lt;&gt;"",$F$17,"")</f>
      </c>
      <c r="K610" s="16"/>
    </row>
    <row r="611" ht="13.65" customHeight="1">
      <c r="A611" s="7"/>
      <c r="B611" t="s" s="65">
        <f>IF(AND(B610&gt;0,B610&lt;$F$7),B610+1,"")</f>
      </c>
      <c r="C611" t="s" s="65">
        <f>IF(B611&lt;&gt;"",DATE(YEAR(C610),MONTH(C610)+1,DAY(C610)),"")</f>
      </c>
      <c r="D611" t="s" s="65">
        <f>IF(B611&lt;&gt;"",$F$5-E611,"")</f>
      </c>
      <c r="E611" t="s" s="65">
        <f>IF(B611&lt;&gt;"",I611-F611+E610,"")</f>
      </c>
      <c r="F611" t="s" s="65">
        <f>IF(B611&lt;&gt;"",D610*$F$9/100/12,"")</f>
      </c>
      <c r="G611" t="s" s="65">
        <f>IF(B611&lt;&gt;"",G610+F611,"")</f>
      </c>
      <c r="H611" t="s" s="65">
        <f>IF(B611&lt;&gt;"",$F$16,"")</f>
      </c>
      <c r="I611" t="s" s="65">
        <f>IF(B611&lt;&gt;"",$F$15,"")</f>
      </c>
      <c r="J611" t="s" s="65">
        <f>IF(B611&lt;&gt;"",$F$17,"")</f>
      </c>
      <c r="K611" s="16"/>
    </row>
    <row r="612" ht="13.65" customHeight="1">
      <c r="A612" s="7"/>
      <c r="B612" t="s" s="65">
        <f>IF(AND(B611&gt;0,B611&lt;$F$7),B611+1,"")</f>
      </c>
      <c r="C612" t="s" s="65">
        <f>IF(B612&lt;&gt;"",DATE(YEAR(C611),MONTH(C611)+1,DAY(C611)),"")</f>
      </c>
      <c r="D612" t="s" s="65">
        <f>IF(B612&lt;&gt;"",$F$5-E612,"")</f>
      </c>
      <c r="E612" t="s" s="65">
        <f>IF(B612&lt;&gt;"",I612-F612+E611,"")</f>
      </c>
      <c r="F612" t="s" s="65">
        <f>IF(B612&lt;&gt;"",D611*$F$9/100/12,"")</f>
      </c>
      <c r="G612" t="s" s="65">
        <f>IF(B612&lt;&gt;"",G611+F612,"")</f>
      </c>
      <c r="H612" t="s" s="65">
        <f>IF(B612&lt;&gt;"",$F$16,"")</f>
      </c>
      <c r="I612" t="s" s="65">
        <f>IF(B612&lt;&gt;"",$F$15,"")</f>
      </c>
      <c r="J612" t="s" s="65">
        <f>IF(B612&lt;&gt;"",$F$17,"")</f>
      </c>
      <c r="K612" s="16"/>
    </row>
    <row r="613" ht="13.65" customHeight="1">
      <c r="A613" s="7"/>
      <c r="B613" t="s" s="65">
        <f>IF(AND(B612&gt;0,B612&lt;$F$7),B612+1,"")</f>
      </c>
      <c r="C613" t="s" s="65">
        <f>IF(B613&lt;&gt;"",DATE(YEAR(C612),MONTH(C612)+1,DAY(C612)),"")</f>
      </c>
      <c r="D613" t="s" s="65">
        <f>IF(B613&lt;&gt;"",$F$5-E613,"")</f>
      </c>
      <c r="E613" t="s" s="65">
        <f>IF(B613&lt;&gt;"",I613-F613+E612,"")</f>
      </c>
      <c r="F613" t="s" s="65">
        <f>IF(B613&lt;&gt;"",D612*$F$9/100/12,"")</f>
      </c>
      <c r="G613" t="s" s="65">
        <f>IF(B613&lt;&gt;"",G612+F613,"")</f>
      </c>
      <c r="H613" t="s" s="65">
        <f>IF(B613&lt;&gt;"",$F$16,"")</f>
      </c>
      <c r="I613" t="s" s="65">
        <f>IF(B613&lt;&gt;"",$F$15,"")</f>
      </c>
      <c r="J613" t="s" s="65">
        <f>IF(B613&lt;&gt;"",$F$17,"")</f>
      </c>
      <c r="K613" s="16"/>
    </row>
    <row r="614" ht="13.65" customHeight="1">
      <c r="A614" s="7"/>
      <c r="B614" t="s" s="65">
        <f>IF(AND(B613&gt;0,B613&lt;$F$7),B613+1,"")</f>
      </c>
      <c r="C614" t="s" s="65">
        <f>IF(B614&lt;&gt;"",DATE(YEAR(C613),MONTH(C613)+1,DAY(C613)),"")</f>
      </c>
      <c r="D614" t="s" s="65">
        <f>IF(B614&lt;&gt;"",$F$5-E614,"")</f>
      </c>
      <c r="E614" t="s" s="65">
        <f>IF(B614&lt;&gt;"",I614-F614+E613,"")</f>
      </c>
      <c r="F614" t="s" s="65">
        <f>IF(B614&lt;&gt;"",D613*$F$9/100/12,"")</f>
      </c>
      <c r="G614" t="s" s="65">
        <f>IF(B614&lt;&gt;"",G613+F614,"")</f>
      </c>
      <c r="H614" t="s" s="65">
        <f>IF(B614&lt;&gt;"",$F$16,"")</f>
      </c>
      <c r="I614" t="s" s="65">
        <f>IF(B614&lt;&gt;"",$F$15,"")</f>
      </c>
      <c r="J614" t="s" s="65">
        <f>IF(B614&lt;&gt;"",$F$17,"")</f>
      </c>
      <c r="K614" s="16"/>
    </row>
    <row r="615" ht="13.65" customHeight="1">
      <c r="A615" s="7"/>
      <c r="B615" t="s" s="65">
        <f>IF(AND(B614&gt;0,B614&lt;$F$7),B614+1,"")</f>
      </c>
      <c r="C615" t="s" s="65">
        <f>IF(B615&lt;&gt;"",DATE(YEAR(C614),MONTH(C614)+1,DAY(C614)),"")</f>
      </c>
      <c r="D615" t="s" s="65">
        <f>IF(B615&lt;&gt;"",$F$5-E615,"")</f>
      </c>
      <c r="E615" t="s" s="65">
        <f>IF(B615&lt;&gt;"",I615-F615+E614,"")</f>
      </c>
      <c r="F615" t="s" s="65">
        <f>IF(B615&lt;&gt;"",D614*$F$9/100/12,"")</f>
      </c>
      <c r="G615" t="s" s="65">
        <f>IF(B615&lt;&gt;"",G614+F615,"")</f>
      </c>
      <c r="H615" t="s" s="65">
        <f>IF(B615&lt;&gt;"",$F$16,"")</f>
      </c>
      <c r="I615" t="s" s="65">
        <f>IF(B615&lt;&gt;"",$F$15,"")</f>
      </c>
      <c r="J615" t="s" s="65">
        <f>IF(B615&lt;&gt;"",$F$17,"")</f>
      </c>
      <c r="K615" s="16"/>
    </row>
    <row r="616" ht="13.65" customHeight="1">
      <c r="A616" s="7"/>
      <c r="B616" t="s" s="65">
        <f>IF(AND(B615&gt;0,B615&lt;$F$7),B615+1,"")</f>
      </c>
      <c r="C616" t="s" s="65">
        <f>IF(B616&lt;&gt;"",DATE(YEAR(C615),MONTH(C615)+1,DAY(C615)),"")</f>
      </c>
      <c r="D616" t="s" s="65">
        <f>IF(B616&lt;&gt;"",$F$5-E616,"")</f>
      </c>
      <c r="E616" t="s" s="65">
        <f>IF(B616&lt;&gt;"",I616-F616+E615,"")</f>
      </c>
      <c r="F616" t="s" s="65">
        <f>IF(B616&lt;&gt;"",D615*$F$9/100/12,"")</f>
      </c>
      <c r="G616" t="s" s="65">
        <f>IF(B616&lt;&gt;"",G615+F616,"")</f>
      </c>
      <c r="H616" t="s" s="65">
        <f>IF(B616&lt;&gt;"",$F$16,"")</f>
      </c>
      <c r="I616" t="s" s="65">
        <f>IF(B616&lt;&gt;"",$F$15,"")</f>
      </c>
      <c r="J616" t="s" s="65">
        <f>IF(B616&lt;&gt;"",$F$17,"")</f>
      </c>
      <c r="K616" s="16"/>
    </row>
    <row r="617" ht="13.65" customHeight="1">
      <c r="A617" s="7"/>
      <c r="B617" t="s" s="65">
        <f>IF(AND(B616&gt;0,B616&lt;$F$7),B616+1,"")</f>
      </c>
      <c r="C617" t="s" s="65">
        <f>IF(B617&lt;&gt;"",DATE(YEAR(C616),MONTH(C616)+1,DAY(C616)),"")</f>
      </c>
      <c r="D617" t="s" s="65">
        <f>IF(B617&lt;&gt;"",$F$5-E617,"")</f>
      </c>
      <c r="E617" t="s" s="65">
        <f>IF(B617&lt;&gt;"",I617-F617+E616,"")</f>
      </c>
      <c r="F617" t="s" s="65">
        <f>IF(B617&lt;&gt;"",D616*$F$9/100/12,"")</f>
      </c>
      <c r="G617" t="s" s="65">
        <f>IF(B617&lt;&gt;"",G616+F617,"")</f>
      </c>
      <c r="H617" t="s" s="65">
        <f>IF(B617&lt;&gt;"",$F$16,"")</f>
      </c>
      <c r="I617" t="s" s="65">
        <f>IF(B617&lt;&gt;"",$F$15,"")</f>
      </c>
      <c r="J617" t="s" s="65">
        <f>IF(B617&lt;&gt;"",$F$17,"")</f>
      </c>
      <c r="K617" s="16"/>
    </row>
    <row r="618" ht="13.65" customHeight="1">
      <c r="A618" s="7"/>
      <c r="B618" t="s" s="65">
        <f>IF(AND(B617&gt;0,B617&lt;$F$7),B617+1,"")</f>
      </c>
      <c r="C618" t="s" s="65">
        <f>IF(B618&lt;&gt;"",DATE(YEAR(C617),MONTH(C617)+1,DAY(C617)),"")</f>
      </c>
      <c r="D618" t="s" s="65">
        <f>IF(B618&lt;&gt;"",$F$5-E618,"")</f>
      </c>
      <c r="E618" t="s" s="65">
        <f>IF(B618&lt;&gt;"",I618-F618+E617,"")</f>
      </c>
      <c r="F618" t="s" s="65">
        <f>IF(B618&lt;&gt;"",D617*$F$9/100/12,"")</f>
      </c>
      <c r="G618" t="s" s="65">
        <f>IF(B618&lt;&gt;"",G617+F618,"")</f>
      </c>
      <c r="H618" t="s" s="65">
        <f>IF(B618&lt;&gt;"",$F$16,"")</f>
      </c>
      <c r="I618" t="s" s="65">
        <f>IF(B618&lt;&gt;"",$F$15,"")</f>
      </c>
      <c r="J618" t="s" s="65">
        <f>IF(B618&lt;&gt;"",$F$17,"")</f>
      </c>
      <c r="K618" s="16"/>
    </row>
    <row r="619" ht="13.65" customHeight="1">
      <c r="A619" s="7"/>
      <c r="B619" t="s" s="65">
        <f>IF(AND(B618&gt;0,B618&lt;$F$7),B618+1,"")</f>
      </c>
      <c r="C619" t="s" s="65">
        <f>IF(B619&lt;&gt;"",DATE(YEAR(C618),MONTH(C618)+1,DAY(C618)),"")</f>
      </c>
      <c r="D619" t="s" s="65">
        <f>IF(B619&lt;&gt;"",$F$5-E619,"")</f>
      </c>
      <c r="E619" t="s" s="65">
        <f>IF(B619&lt;&gt;"",I619-F619+E618,"")</f>
      </c>
      <c r="F619" t="s" s="65">
        <f>IF(B619&lt;&gt;"",D618*$F$9/100/12,"")</f>
      </c>
      <c r="G619" t="s" s="65">
        <f>IF(B619&lt;&gt;"",G618+F619,"")</f>
      </c>
      <c r="H619" t="s" s="65">
        <f>IF(B619&lt;&gt;"",$F$16,"")</f>
      </c>
      <c r="I619" t="s" s="65">
        <f>IF(B619&lt;&gt;"",$F$15,"")</f>
      </c>
      <c r="J619" t="s" s="65">
        <f>IF(B619&lt;&gt;"",$F$17,"")</f>
      </c>
      <c r="K619" s="16"/>
    </row>
    <row r="620" ht="13.65" customHeight="1">
      <c r="A620" s="7"/>
      <c r="B620" t="s" s="65">
        <f>IF(AND(B619&gt;0,B619&lt;$F$7),B619+1,"")</f>
      </c>
      <c r="C620" t="s" s="65">
        <f>IF(B620&lt;&gt;"",DATE(YEAR(C619),MONTH(C619)+1,DAY(C619)),"")</f>
      </c>
      <c r="D620" t="s" s="65">
        <f>IF(B620&lt;&gt;"",$F$5-E620,"")</f>
      </c>
      <c r="E620" t="s" s="65">
        <f>IF(B620&lt;&gt;"",I620-F620+E619,"")</f>
      </c>
      <c r="F620" t="s" s="65">
        <f>IF(B620&lt;&gt;"",D619*$F$9/100/12,"")</f>
      </c>
      <c r="G620" t="s" s="65">
        <f>IF(B620&lt;&gt;"",G619+F620,"")</f>
      </c>
      <c r="H620" t="s" s="65">
        <f>IF(B620&lt;&gt;"",$F$16,"")</f>
      </c>
      <c r="I620" t="s" s="65">
        <f>IF(B620&lt;&gt;"",$F$15,"")</f>
      </c>
      <c r="J620" t="s" s="65">
        <f>IF(B620&lt;&gt;"",$F$17,"")</f>
      </c>
      <c r="K620" s="16"/>
    </row>
    <row r="621" ht="13.65" customHeight="1">
      <c r="A621" s="7"/>
      <c r="B621" t="s" s="65">
        <f>IF(AND(B620&gt;0,B620&lt;$F$7),B620+1,"")</f>
      </c>
      <c r="C621" t="s" s="65">
        <f>IF(B621&lt;&gt;"",DATE(YEAR(C620),MONTH(C620)+1,DAY(C620)),"")</f>
      </c>
      <c r="D621" t="s" s="65">
        <f>IF(B621&lt;&gt;"",$F$5-E621,"")</f>
      </c>
      <c r="E621" t="s" s="65">
        <f>IF(B621&lt;&gt;"",I621-F621+E620,"")</f>
      </c>
      <c r="F621" t="s" s="65">
        <f>IF(B621&lt;&gt;"",D620*$F$9/100/12,"")</f>
      </c>
      <c r="G621" t="s" s="65">
        <f>IF(B621&lt;&gt;"",G620+F621,"")</f>
      </c>
      <c r="H621" t="s" s="65">
        <f>IF(B621&lt;&gt;"",$F$16,"")</f>
      </c>
      <c r="I621" t="s" s="65">
        <f>IF(B621&lt;&gt;"",$F$15,"")</f>
      </c>
      <c r="J621" t="s" s="65">
        <f>IF(B621&lt;&gt;"",$F$17,"")</f>
      </c>
      <c r="K621" s="16"/>
    </row>
    <row r="622" ht="13.65" customHeight="1">
      <c r="A622" s="7"/>
      <c r="B622" t="s" s="65">
        <f>IF(AND(B621&gt;0,B621&lt;$F$7),B621+1,"")</f>
      </c>
      <c r="C622" t="s" s="65">
        <f>IF(B622&lt;&gt;"",DATE(YEAR(C621),MONTH(C621)+1,DAY(C621)),"")</f>
      </c>
      <c r="D622" t="s" s="65">
        <f>IF(B622&lt;&gt;"",$F$5-E622,"")</f>
      </c>
      <c r="E622" t="s" s="65">
        <f>IF(B622&lt;&gt;"",I622-F622+E621,"")</f>
      </c>
      <c r="F622" t="s" s="65">
        <f>IF(B622&lt;&gt;"",D621*$F$9/100/12,"")</f>
      </c>
      <c r="G622" t="s" s="65">
        <f>IF(B622&lt;&gt;"",G621+F622,"")</f>
      </c>
      <c r="H622" t="s" s="65">
        <f>IF(B622&lt;&gt;"",$F$16,"")</f>
      </c>
      <c r="I622" t="s" s="65">
        <f>IF(B622&lt;&gt;"",$F$15,"")</f>
      </c>
      <c r="J622" t="s" s="65">
        <f>IF(B622&lt;&gt;"",$F$17,"")</f>
      </c>
      <c r="K622" s="16"/>
    </row>
    <row r="623" ht="13.65" customHeight="1">
      <c r="A623" s="7"/>
      <c r="B623" t="s" s="65">
        <f>IF(AND(B622&gt;0,B622&lt;$F$7),B622+1,"")</f>
      </c>
      <c r="C623" t="s" s="65">
        <f>IF(B623&lt;&gt;"",DATE(YEAR(C622),MONTH(C622)+1,DAY(C622)),"")</f>
      </c>
      <c r="D623" t="s" s="65">
        <f>IF(B623&lt;&gt;"",$F$5-E623,"")</f>
      </c>
      <c r="E623" t="s" s="65">
        <f>IF(B623&lt;&gt;"",I623-F623+E622,"")</f>
      </c>
      <c r="F623" t="s" s="65">
        <f>IF(B623&lt;&gt;"",D622*$F$9/100/12,"")</f>
      </c>
      <c r="G623" t="s" s="65">
        <f>IF(B623&lt;&gt;"",G622+F623,"")</f>
      </c>
      <c r="H623" t="s" s="65">
        <f>IF(B623&lt;&gt;"",$F$16,"")</f>
      </c>
      <c r="I623" t="s" s="65">
        <f>IF(B623&lt;&gt;"",$F$15,"")</f>
      </c>
      <c r="J623" t="s" s="65">
        <f>IF(B623&lt;&gt;"",$F$17,"")</f>
      </c>
      <c r="K623" s="16"/>
    </row>
    <row r="624" ht="13.65" customHeight="1">
      <c r="A624" s="7"/>
      <c r="B624" t="s" s="65">
        <f>IF(AND(B623&gt;0,B623&lt;$F$7),B623+1,"")</f>
      </c>
      <c r="C624" t="s" s="65">
        <f>IF(B624&lt;&gt;"",DATE(YEAR(C623),MONTH(C623)+1,DAY(C623)),"")</f>
      </c>
      <c r="D624" t="s" s="65">
        <f>IF(B624&lt;&gt;"",$F$5-E624,"")</f>
      </c>
      <c r="E624" t="s" s="65">
        <f>IF(B624&lt;&gt;"",I624-F624+E623,"")</f>
      </c>
      <c r="F624" t="s" s="65">
        <f>IF(B624&lt;&gt;"",D623*$F$9/100/12,"")</f>
      </c>
      <c r="G624" t="s" s="65">
        <f>IF(B624&lt;&gt;"",G623+F624,"")</f>
      </c>
      <c r="H624" t="s" s="65">
        <f>IF(B624&lt;&gt;"",$F$16,"")</f>
      </c>
      <c r="I624" t="s" s="65">
        <f>IF(B624&lt;&gt;"",$F$15,"")</f>
      </c>
      <c r="J624" t="s" s="65">
        <f>IF(B624&lt;&gt;"",$F$17,"")</f>
      </c>
      <c r="K624" s="16"/>
    </row>
    <row r="625" ht="13.65" customHeight="1">
      <c r="A625" s="7"/>
      <c r="B625" t="s" s="65">
        <f>IF(AND(B624&gt;0,B624&lt;$F$7),B624+1,"")</f>
      </c>
      <c r="C625" t="s" s="65">
        <f>IF(B625&lt;&gt;"",DATE(YEAR(C624),MONTH(C624)+1,DAY(C624)),"")</f>
      </c>
      <c r="D625" t="s" s="65">
        <f>IF(B625&lt;&gt;"",$F$5-E625,"")</f>
      </c>
      <c r="E625" t="s" s="65">
        <f>IF(B625&lt;&gt;"",I625-F625+E624,"")</f>
      </c>
      <c r="F625" t="s" s="65">
        <f>IF(B625&lt;&gt;"",D624*$F$9/100/12,"")</f>
      </c>
      <c r="G625" t="s" s="65">
        <f>IF(B625&lt;&gt;"",G624+F625,"")</f>
      </c>
      <c r="H625" t="s" s="65">
        <f>IF(B625&lt;&gt;"",$F$16,"")</f>
      </c>
      <c r="I625" t="s" s="65">
        <f>IF(B625&lt;&gt;"",$F$15,"")</f>
      </c>
      <c r="J625" t="s" s="65">
        <f>IF(B625&lt;&gt;"",$F$17,"")</f>
      </c>
      <c r="K625" s="16"/>
    </row>
    <row r="626" ht="13.65" customHeight="1">
      <c r="A626" s="7"/>
      <c r="B626" t="s" s="65">
        <f>IF(AND(B625&gt;0,B625&lt;$F$7),B625+1,"")</f>
      </c>
      <c r="C626" t="s" s="65">
        <f>IF(B626&lt;&gt;"",DATE(YEAR(C625),MONTH(C625)+1,DAY(C625)),"")</f>
      </c>
      <c r="D626" t="s" s="65">
        <f>IF(B626&lt;&gt;"",$F$5-E626,"")</f>
      </c>
      <c r="E626" t="s" s="65">
        <f>IF(B626&lt;&gt;"",I626-F626+E625,"")</f>
      </c>
      <c r="F626" t="s" s="65">
        <f>IF(B626&lt;&gt;"",D625*$F$9/100/12,"")</f>
      </c>
      <c r="G626" t="s" s="65">
        <f>IF(B626&lt;&gt;"",G625+F626,"")</f>
      </c>
      <c r="H626" t="s" s="65">
        <f>IF(B626&lt;&gt;"",$F$16,"")</f>
      </c>
      <c r="I626" t="s" s="65">
        <f>IF(B626&lt;&gt;"",$F$15,"")</f>
      </c>
      <c r="J626" t="s" s="65">
        <f>IF(B626&lt;&gt;"",$F$17,"")</f>
      </c>
      <c r="K626" s="16"/>
    </row>
    <row r="627" ht="13.65" customHeight="1">
      <c r="A627" s="7"/>
      <c r="B627" t="s" s="65">
        <f>IF(AND(B626&gt;0,B626&lt;$F$7),B626+1,"")</f>
      </c>
      <c r="C627" t="s" s="65">
        <f>IF(B627&lt;&gt;"",DATE(YEAR(C626),MONTH(C626)+1,DAY(C626)),"")</f>
      </c>
      <c r="D627" t="s" s="65">
        <f>IF(B627&lt;&gt;"",$F$5-E627,"")</f>
      </c>
      <c r="E627" t="s" s="65">
        <f>IF(B627&lt;&gt;"",I627-F627+E626,"")</f>
      </c>
      <c r="F627" t="s" s="65">
        <f>IF(B627&lt;&gt;"",D626*$F$9/100/12,"")</f>
      </c>
      <c r="G627" t="s" s="65">
        <f>IF(B627&lt;&gt;"",G626+F627,"")</f>
      </c>
      <c r="H627" t="s" s="65">
        <f>IF(B627&lt;&gt;"",$F$16,"")</f>
      </c>
      <c r="I627" t="s" s="65">
        <f>IF(B627&lt;&gt;"",$F$15,"")</f>
      </c>
      <c r="J627" t="s" s="65">
        <f>IF(B627&lt;&gt;"",$F$17,"")</f>
      </c>
      <c r="K627" s="16"/>
    </row>
    <row r="628" ht="13.65" customHeight="1">
      <c r="A628" s="7"/>
      <c r="B628" t="s" s="65">
        <f>IF(AND(B627&gt;0,B627&lt;$F$7),B627+1,"")</f>
      </c>
      <c r="C628" t="s" s="65">
        <f>IF(B628&lt;&gt;"",DATE(YEAR(C627),MONTH(C627)+1,DAY(C627)),"")</f>
      </c>
      <c r="D628" t="s" s="65">
        <f>IF(B628&lt;&gt;"",$F$5-E628,"")</f>
      </c>
      <c r="E628" t="s" s="65">
        <f>IF(B628&lt;&gt;"",I628-F628+E627,"")</f>
      </c>
      <c r="F628" t="s" s="65">
        <f>IF(B628&lt;&gt;"",D627*$F$9/100/12,"")</f>
      </c>
      <c r="G628" t="s" s="65">
        <f>IF(B628&lt;&gt;"",G627+F628,"")</f>
      </c>
      <c r="H628" t="s" s="65">
        <f>IF(B628&lt;&gt;"",$F$16,"")</f>
      </c>
      <c r="I628" t="s" s="65">
        <f>IF(B628&lt;&gt;"",$F$15,"")</f>
      </c>
      <c r="J628" t="s" s="65">
        <f>IF(B628&lt;&gt;"",$F$17,"")</f>
      </c>
      <c r="K628" s="16"/>
    </row>
    <row r="629" ht="13.65" customHeight="1">
      <c r="A629" s="7"/>
      <c r="B629" t="s" s="65">
        <f>IF(AND(B628&gt;0,B628&lt;$F$7),B628+1,"")</f>
      </c>
      <c r="C629" t="s" s="65">
        <f>IF(B629&lt;&gt;"",DATE(YEAR(C628),MONTH(C628)+1,DAY(C628)),"")</f>
      </c>
      <c r="D629" t="s" s="65">
        <f>IF(B629&lt;&gt;"",$F$5-E629,"")</f>
      </c>
      <c r="E629" t="s" s="65">
        <f>IF(B629&lt;&gt;"",I629-F629+E628,"")</f>
      </c>
      <c r="F629" t="s" s="65">
        <f>IF(B629&lt;&gt;"",D628*$F$9/100/12,"")</f>
      </c>
      <c r="G629" t="s" s="65">
        <f>IF(B629&lt;&gt;"",G628+F629,"")</f>
      </c>
      <c r="H629" t="s" s="65">
        <f>IF(B629&lt;&gt;"",$F$16,"")</f>
      </c>
      <c r="I629" t="s" s="65">
        <f>IF(B629&lt;&gt;"",$F$15,"")</f>
      </c>
      <c r="J629" t="s" s="65">
        <f>IF(B629&lt;&gt;"",$F$17,"")</f>
      </c>
      <c r="K629" s="16"/>
    </row>
    <row r="630" ht="13.65" customHeight="1">
      <c r="A630" s="7"/>
      <c r="B630" t="s" s="65">
        <f>IF(AND(B629&gt;0,B629&lt;$F$7),B629+1,"")</f>
      </c>
      <c r="C630" t="s" s="65">
        <f>IF(B630&lt;&gt;"",DATE(YEAR(C629),MONTH(C629)+1,DAY(C629)),"")</f>
      </c>
      <c r="D630" t="s" s="65">
        <f>IF(B630&lt;&gt;"",$F$5-E630,"")</f>
      </c>
      <c r="E630" t="s" s="65">
        <f>IF(B630&lt;&gt;"",I630-F630+E629,"")</f>
      </c>
      <c r="F630" t="s" s="65">
        <f>IF(B630&lt;&gt;"",D629*$F$9/100/12,"")</f>
      </c>
      <c r="G630" t="s" s="65">
        <f>IF(B630&lt;&gt;"",G629+F630,"")</f>
      </c>
      <c r="H630" t="s" s="65">
        <f>IF(B630&lt;&gt;"",$F$16,"")</f>
      </c>
      <c r="I630" t="s" s="65">
        <f>IF(B630&lt;&gt;"",$F$15,"")</f>
      </c>
      <c r="J630" t="s" s="65">
        <f>IF(B630&lt;&gt;"",$F$17,"")</f>
      </c>
      <c r="K630" s="16"/>
    </row>
    <row r="631" ht="13.65" customHeight="1">
      <c r="A631" s="7"/>
      <c r="B631" t="s" s="65">
        <f>IF(AND(B630&gt;0,B630&lt;$F$7),B630+1,"")</f>
      </c>
      <c r="C631" t="s" s="65">
        <f>IF(B631&lt;&gt;"",DATE(YEAR(C630),MONTH(C630)+1,DAY(C630)),"")</f>
      </c>
      <c r="D631" t="s" s="65">
        <f>IF(B631&lt;&gt;"",$F$5-E631,"")</f>
      </c>
      <c r="E631" t="s" s="65">
        <f>IF(B631&lt;&gt;"",I631-F631+E630,"")</f>
      </c>
      <c r="F631" t="s" s="65">
        <f>IF(B631&lt;&gt;"",D630*$F$9/100/12,"")</f>
      </c>
      <c r="G631" t="s" s="65">
        <f>IF(B631&lt;&gt;"",G630+F631,"")</f>
      </c>
      <c r="H631" t="s" s="65">
        <f>IF(B631&lt;&gt;"",$F$16,"")</f>
      </c>
      <c r="I631" t="s" s="65">
        <f>IF(B631&lt;&gt;"",$F$15,"")</f>
      </c>
      <c r="J631" t="s" s="65">
        <f>IF(B631&lt;&gt;"",$F$17,"")</f>
      </c>
      <c r="K631" s="16"/>
    </row>
    <row r="632" ht="13.65" customHeight="1">
      <c r="A632" s="7"/>
      <c r="B632" t="s" s="65">
        <f>IF(AND(B631&gt;0,B631&lt;$F$7),B631+1,"")</f>
      </c>
      <c r="C632" t="s" s="65">
        <f>IF(B632&lt;&gt;"",DATE(YEAR(C631),MONTH(C631)+1,DAY(C631)),"")</f>
      </c>
      <c r="D632" t="s" s="65">
        <f>IF(B632&lt;&gt;"",$F$5-E632,"")</f>
      </c>
      <c r="E632" t="s" s="65">
        <f>IF(B632&lt;&gt;"",I632-F632+E631,"")</f>
      </c>
      <c r="F632" t="s" s="65">
        <f>IF(B632&lt;&gt;"",D631*$F$9/100/12,"")</f>
      </c>
      <c r="G632" t="s" s="65">
        <f>IF(B632&lt;&gt;"",G631+F632,"")</f>
      </c>
      <c r="H632" t="s" s="65">
        <f>IF(B632&lt;&gt;"",$F$16,"")</f>
      </c>
      <c r="I632" t="s" s="65">
        <f>IF(B632&lt;&gt;"",$F$15,"")</f>
      </c>
      <c r="J632" t="s" s="65">
        <f>IF(B632&lt;&gt;"",$F$17,"")</f>
      </c>
      <c r="K632" s="16"/>
    </row>
    <row r="633" ht="13.65" customHeight="1">
      <c r="A633" s="7"/>
      <c r="B633" t="s" s="65">
        <f>IF(AND(B632&gt;0,B632&lt;$F$7),B632+1,"")</f>
      </c>
      <c r="C633" t="s" s="65">
        <f>IF(B633&lt;&gt;"",DATE(YEAR(C632),MONTH(C632)+1,DAY(C632)),"")</f>
      </c>
      <c r="D633" t="s" s="65">
        <f>IF(B633&lt;&gt;"",$F$5-E633,"")</f>
      </c>
      <c r="E633" t="s" s="65">
        <f>IF(B633&lt;&gt;"",I633-F633+E632,"")</f>
      </c>
      <c r="F633" t="s" s="65">
        <f>IF(B633&lt;&gt;"",D632*$F$9/100/12,"")</f>
      </c>
      <c r="G633" t="s" s="65">
        <f>IF(B633&lt;&gt;"",G632+F633,"")</f>
      </c>
      <c r="H633" t="s" s="65">
        <f>IF(B633&lt;&gt;"",$F$16,"")</f>
      </c>
      <c r="I633" t="s" s="65">
        <f>IF(B633&lt;&gt;"",$F$15,"")</f>
      </c>
      <c r="J633" t="s" s="65">
        <f>IF(B633&lt;&gt;"",$F$17,"")</f>
      </c>
      <c r="K633" s="16"/>
    </row>
    <row r="634" ht="13.65" customHeight="1">
      <c r="A634" s="7"/>
      <c r="B634" t="s" s="65">
        <f>IF(AND(B633&gt;0,B633&lt;$F$7),B633+1,"")</f>
      </c>
      <c r="C634" t="s" s="65">
        <f>IF(B634&lt;&gt;"",DATE(YEAR(C633),MONTH(C633)+1,DAY(C633)),"")</f>
      </c>
      <c r="D634" t="s" s="65">
        <f>IF(B634&lt;&gt;"",$F$5-E634,"")</f>
      </c>
      <c r="E634" t="s" s="65">
        <f>IF(B634&lt;&gt;"",I634-F634+E633,"")</f>
      </c>
      <c r="F634" t="s" s="65">
        <f>IF(B634&lt;&gt;"",D633*$F$9/100/12,"")</f>
      </c>
      <c r="G634" t="s" s="65">
        <f>IF(B634&lt;&gt;"",G633+F634,"")</f>
      </c>
      <c r="H634" t="s" s="65">
        <f>IF(B634&lt;&gt;"",$F$16,"")</f>
      </c>
      <c r="I634" t="s" s="65">
        <f>IF(B634&lt;&gt;"",$F$15,"")</f>
      </c>
      <c r="J634" t="s" s="65">
        <f>IF(B634&lt;&gt;"",$F$17,"")</f>
      </c>
      <c r="K634" s="16"/>
    </row>
    <row r="635" ht="13.65" customHeight="1">
      <c r="A635" s="7"/>
      <c r="B635" t="s" s="65">
        <f>IF(AND(B634&gt;0,B634&lt;$F$7),B634+1,"")</f>
      </c>
      <c r="C635" t="s" s="65">
        <f>IF(B635&lt;&gt;"",DATE(YEAR(C634),MONTH(C634)+1,DAY(C634)),"")</f>
      </c>
      <c r="D635" t="s" s="65">
        <f>IF(B635&lt;&gt;"",$F$5-E635,"")</f>
      </c>
      <c r="E635" t="s" s="65">
        <f>IF(B635&lt;&gt;"",I635-F635+E634,"")</f>
      </c>
      <c r="F635" t="s" s="65">
        <f>IF(B635&lt;&gt;"",D634*$F$9/100/12,"")</f>
      </c>
      <c r="G635" t="s" s="65">
        <f>IF(B635&lt;&gt;"",G634+F635,"")</f>
      </c>
      <c r="H635" t="s" s="65">
        <f>IF(B635&lt;&gt;"",$F$16,"")</f>
      </c>
      <c r="I635" t="s" s="65">
        <f>IF(B635&lt;&gt;"",$F$15,"")</f>
      </c>
      <c r="J635" t="s" s="65">
        <f>IF(B635&lt;&gt;"",$F$17,"")</f>
      </c>
      <c r="K635" s="16"/>
    </row>
    <row r="636" ht="13.65" customHeight="1">
      <c r="A636" s="7"/>
      <c r="B636" t="s" s="65">
        <f>IF(AND(B635&gt;0,B635&lt;$F$7),B635+1,"")</f>
      </c>
      <c r="C636" t="s" s="65">
        <f>IF(B636&lt;&gt;"",DATE(YEAR(C635),MONTH(C635)+1,DAY(C635)),"")</f>
      </c>
      <c r="D636" t="s" s="65">
        <f>IF(B636&lt;&gt;"",$F$5-E636,"")</f>
      </c>
      <c r="E636" t="s" s="65">
        <f>IF(B636&lt;&gt;"",I636-F636+E635,"")</f>
      </c>
      <c r="F636" t="s" s="65">
        <f>IF(B636&lt;&gt;"",D635*$F$9/100/12,"")</f>
      </c>
      <c r="G636" t="s" s="65">
        <f>IF(B636&lt;&gt;"",G635+F636,"")</f>
      </c>
      <c r="H636" t="s" s="65">
        <f>IF(B636&lt;&gt;"",$F$16,"")</f>
      </c>
      <c r="I636" t="s" s="65">
        <f>IF(B636&lt;&gt;"",$F$15,"")</f>
      </c>
      <c r="J636" t="s" s="65">
        <f>IF(B636&lt;&gt;"",$F$17,"")</f>
      </c>
      <c r="K636" s="16"/>
    </row>
    <row r="637" ht="13.65" customHeight="1">
      <c r="A637" s="7"/>
      <c r="B637" t="s" s="65">
        <f>IF(AND(B636&gt;0,B636&lt;$F$7),B636+1,"")</f>
      </c>
      <c r="C637" t="s" s="65">
        <f>IF(B637&lt;&gt;"",DATE(YEAR(C636),MONTH(C636)+1,DAY(C636)),"")</f>
      </c>
      <c r="D637" t="s" s="65">
        <f>IF(B637&lt;&gt;"",$F$5-E637,"")</f>
      </c>
      <c r="E637" t="s" s="65">
        <f>IF(B637&lt;&gt;"",I637-F637+E636,"")</f>
      </c>
      <c r="F637" t="s" s="65">
        <f>IF(B637&lt;&gt;"",D636*$F$9/100/12,"")</f>
      </c>
      <c r="G637" t="s" s="65">
        <f>IF(B637&lt;&gt;"",G636+F637,"")</f>
      </c>
      <c r="H637" t="s" s="65">
        <f>IF(B637&lt;&gt;"",$F$16,"")</f>
      </c>
      <c r="I637" t="s" s="65">
        <f>IF(B637&lt;&gt;"",$F$15,"")</f>
      </c>
      <c r="J637" t="s" s="65">
        <f>IF(B637&lt;&gt;"",$F$17,"")</f>
      </c>
      <c r="K637" s="16"/>
    </row>
    <row r="638" ht="13.65" customHeight="1">
      <c r="A638" s="7"/>
      <c r="B638" t="s" s="65">
        <f>IF(AND(B637&gt;0,B637&lt;$F$7),B637+1,"")</f>
      </c>
      <c r="C638" t="s" s="65">
        <f>IF(B638&lt;&gt;"",DATE(YEAR(C637),MONTH(C637)+1,DAY(C637)),"")</f>
      </c>
      <c r="D638" t="s" s="65">
        <f>IF(B638&lt;&gt;"",$F$5-E638,"")</f>
      </c>
      <c r="E638" t="s" s="65">
        <f>IF(B638&lt;&gt;"",I638-F638+E637,"")</f>
      </c>
      <c r="F638" t="s" s="65">
        <f>IF(B638&lt;&gt;"",D637*$F$9/100/12,"")</f>
      </c>
      <c r="G638" t="s" s="65">
        <f>IF(B638&lt;&gt;"",G637+F638,"")</f>
      </c>
      <c r="H638" t="s" s="65">
        <f>IF(B638&lt;&gt;"",$F$16,"")</f>
      </c>
      <c r="I638" t="s" s="65">
        <f>IF(B638&lt;&gt;"",$F$15,"")</f>
      </c>
      <c r="J638" t="s" s="65">
        <f>IF(B638&lt;&gt;"",$F$17,"")</f>
      </c>
      <c r="K638" s="16"/>
    </row>
    <row r="639" ht="13.65" customHeight="1">
      <c r="A639" s="7"/>
      <c r="B639" t="s" s="65">
        <f>IF(AND(B638&gt;0,B638&lt;$F$7),B638+1,"")</f>
      </c>
      <c r="C639" t="s" s="65">
        <f>IF(B639&lt;&gt;"",DATE(YEAR(C638),MONTH(C638)+1,DAY(C638)),"")</f>
      </c>
      <c r="D639" t="s" s="65">
        <f>IF(B639&lt;&gt;"",$F$5-E639,"")</f>
      </c>
      <c r="E639" t="s" s="65">
        <f>IF(B639&lt;&gt;"",I639-F639+E638,"")</f>
      </c>
      <c r="F639" t="s" s="65">
        <f>IF(B639&lt;&gt;"",D638*$F$9/100/12,"")</f>
      </c>
      <c r="G639" t="s" s="65">
        <f>IF(B639&lt;&gt;"",G638+F639,"")</f>
      </c>
      <c r="H639" t="s" s="65">
        <f>IF(B639&lt;&gt;"",$F$16,"")</f>
      </c>
      <c r="I639" t="s" s="65">
        <f>IF(B639&lt;&gt;"",$F$15,"")</f>
      </c>
      <c r="J639" t="s" s="65">
        <f>IF(B639&lt;&gt;"",$F$17,"")</f>
      </c>
      <c r="K639" s="16"/>
    </row>
    <row r="640" ht="13.65" customHeight="1">
      <c r="A640" s="7"/>
      <c r="B640" t="s" s="65">
        <f>IF(AND(B639&gt;0,B639&lt;$F$7),B639+1,"")</f>
      </c>
      <c r="C640" t="s" s="65">
        <f>IF(B640&lt;&gt;"",DATE(YEAR(C639),MONTH(C639)+1,DAY(C639)),"")</f>
      </c>
      <c r="D640" t="s" s="65">
        <f>IF(B640&lt;&gt;"",$F$5-E640,"")</f>
      </c>
      <c r="E640" t="s" s="65">
        <f>IF(B640&lt;&gt;"",I640-F640+E639,"")</f>
      </c>
      <c r="F640" t="s" s="65">
        <f>IF(B640&lt;&gt;"",D639*$F$9/100/12,"")</f>
      </c>
      <c r="G640" t="s" s="65">
        <f>IF(B640&lt;&gt;"",G639+F640,"")</f>
      </c>
      <c r="H640" t="s" s="65">
        <f>IF(B640&lt;&gt;"",$F$16,"")</f>
      </c>
      <c r="I640" t="s" s="65">
        <f>IF(B640&lt;&gt;"",$F$15,"")</f>
      </c>
      <c r="J640" t="s" s="65">
        <f>IF(B640&lt;&gt;"",$F$17,"")</f>
      </c>
      <c r="K640" s="16"/>
    </row>
    <row r="641" ht="13.65" customHeight="1">
      <c r="A641" s="7"/>
      <c r="B641" t="s" s="65">
        <f>IF(AND(B640&gt;0,B640&lt;$F$7),B640+1,"")</f>
      </c>
      <c r="C641" t="s" s="65">
        <f>IF(B641&lt;&gt;"",DATE(YEAR(C640),MONTH(C640)+1,DAY(C640)),"")</f>
      </c>
      <c r="D641" t="s" s="65">
        <f>IF(B641&lt;&gt;"",$F$5-E641,"")</f>
      </c>
      <c r="E641" t="s" s="65">
        <f>IF(B641&lt;&gt;"",I641-F641+E640,"")</f>
      </c>
      <c r="F641" t="s" s="65">
        <f>IF(B641&lt;&gt;"",D640*$F$9/100/12,"")</f>
      </c>
      <c r="G641" t="s" s="65">
        <f>IF(B641&lt;&gt;"",G640+F641,"")</f>
      </c>
      <c r="H641" t="s" s="65">
        <f>IF(B641&lt;&gt;"",$F$16,"")</f>
      </c>
      <c r="I641" t="s" s="65">
        <f>IF(B641&lt;&gt;"",$F$15,"")</f>
      </c>
      <c r="J641" t="s" s="65">
        <f>IF(B641&lt;&gt;"",$F$17,"")</f>
      </c>
      <c r="K641" s="16"/>
    </row>
    <row r="642" ht="13.65" customHeight="1">
      <c r="A642" s="7"/>
      <c r="B642" t="s" s="65">
        <f>IF(AND(B641&gt;0,B641&lt;$F$7),B641+1,"")</f>
      </c>
      <c r="C642" t="s" s="65">
        <f>IF(B642&lt;&gt;"",DATE(YEAR(C641),MONTH(C641)+1,DAY(C641)),"")</f>
      </c>
      <c r="D642" t="s" s="65">
        <f>IF(B642&lt;&gt;"",$F$5-E642,"")</f>
      </c>
      <c r="E642" t="s" s="65">
        <f>IF(B642&lt;&gt;"",I642-F642+E641,"")</f>
      </c>
      <c r="F642" t="s" s="65">
        <f>IF(B642&lt;&gt;"",D641*$F$9/100/12,"")</f>
      </c>
      <c r="G642" t="s" s="65">
        <f>IF(B642&lt;&gt;"",G641+F642,"")</f>
      </c>
      <c r="H642" t="s" s="65">
        <f>IF(B642&lt;&gt;"",$F$16,"")</f>
      </c>
      <c r="I642" t="s" s="65">
        <f>IF(B642&lt;&gt;"",$F$15,"")</f>
      </c>
      <c r="J642" t="s" s="65">
        <f>IF(B642&lt;&gt;"",$F$17,"")</f>
      </c>
      <c r="K642" s="16"/>
    </row>
    <row r="643" ht="13.65" customHeight="1">
      <c r="A643" s="7"/>
      <c r="B643" t="s" s="65">
        <f>IF(AND(B642&gt;0,B642&lt;$F$7),B642+1,"")</f>
      </c>
      <c r="C643" t="s" s="65">
        <f>IF(B643&lt;&gt;"",DATE(YEAR(C642),MONTH(C642)+1,DAY(C642)),"")</f>
      </c>
      <c r="D643" t="s" s="65">
        <f>IF(B643&lt;&gt;"",$F$5-E643,"")</f>
      </c>
      <c r="E643" t="s" s="65">
        <f>IF(B643&lt;&gt;"",I643-F643+E642,"")</f>
      </c>
      <c r="F643" t="s" s="65">
        <f>IF(B643&lt;&gt;"",D642*$F$9/100/12,"")</f>
      </c>
      <c r="G643" t="s" s="65">
        <f>IF(B643&lt;&gt;"",G642+F643,"")</f>
      </c>
      <c r="H643" t="s" s="65">
        <f>IF(B643&lt;&gt;"",$F$16,"")</f>
      </c>
      <c r="I643" t="s" s="65">
        <f>IF(B643&lt;&gt;"",$F$15,"")</f>
      </c>
      <c r="J643" t="s" s="65">
        <f>IF(B643&lt;&gt;"",$F$17,"")</f>
      </c>
      <c r="K643" s="16"/>
    </row>
    <row r="644" ht="13.65" customHeight="1">
      <c r="A644" s="7"/>
      <c r="B644" t="s" s="65">
        <f>IF(AND(B643&gt;0,B643&lt;$F$7),B643+1,"")</f>
      </c>
      <c r="C644" t="s" s="65">
        <f>IF(B644&lt;&gt;"",DATE(YEAR(C643),MONTH(C643)+1,DAY(C643)),"")</f>
      </c>
      <c r="D644" t="s" s="65">
        <f>IF(B644&lt;&gt;"",$F$5-E644,"")</f>
      </c>
      <c r="E644" t="s" s="65">
        <f>IF(B644&lt;&gt;"",I644-F644+E643,"")</f>
      </c>
      <c r="F644" t="s" s="65">
        <f>IF(B644&lt;&gt;"",D643*$F$9/100/12,"")</f>
      </c>
      <c r="G644" t="s" s="65">
        <f>IF(B644&lt;&gt;"",G643+F644,"")</f>
      </c>
      <c r="H644" t="s" s="65">
        <f>IF(B644&lt;&gt;"",$F$16,"")</f>
      </c>
      <c r="I644" t="s" s="65">
        <f>IF(B644&lt;&gt;"",$F$15,"")</f>
      </c>
      <c r="J644" t="s" s="65">
        <f>IF(B644&lt;&gt;"",$F$17,"")</f>
      </c>
      <c r="K644" s="16"/>
    </row>
    <row r="645" ht="13.65" customHeight="1">
      <c r="A645" s="7"/>
      <c r="B645" t="s" s="65">
        <f>IF(AND(B644&gt;0,B644&lt;$F$7),B644+1,"")</f>
      </c>
      <c r="C645" t="s" s="65">
        <f>IF(B645&lt;&gt;"",DATE(YEAR(C644),MONTH(C644)+1,DAY(C644)),"")</f>
      </c>
      <c r="D645" t="s" s="65">
        <f>IF(B645&lt;&gt;"",$F$5-E645,"")</f>
      </c>
      <c r="E645" t="s" s="65">
        <f>IF(B645&lt;&gt;"",I645-F645+E644,"")</f>
      </c>
      <c r="F645" t="s" s="65">
        <f>IF(B645&lt;&gt;"",D644*$F$9/100/12,"")</f>
      </c>
      <c r="G645" t="s" s="65">
        <f>IF(B645&lt;&gt;"",G644+F645,"")</f>
      </c>
      <c r="H645" t="s" s="65">
        <f>IF(B645&lt;&gt;"",$F$16,"")</f>
      </c>
      <c r="I645" t="s" s="65">
        <f>IF(B645&lt;&gt;"",$F$15,"")</f>
      </c>
      <c r="J645" t="s" s="65">
        <f>IF(B645&lt;&gt;"",$F$17,"")</f>
      </c>
      <c r="K645" s="16"/>
    </row>
    <row r="646" ht="13.65" customHeight="1">
      <c r="A646" s="7"/>
      <c r="B646" t="s" s="65">
        <f>IF(AND(B645&gt;0,B645&lt;$F$7),B645+1,"")</f>
      </c>
      <c r="C646" t="s" s="65">
        <f>IF(B646&lt;&gt;"",DATE(YEAR(C645),MONTH(C645)+1,DAY(C645)),"")</f>
      </c>
      <c r="D646" t="s" s="65">
        <f>IF(B646&lt;&gt;"",$F$5-E646,"")</f>
      </c>
      <c r="E646" t="s" s="65">
        <f>IF(B646&lt;&gt;"",I646-F646+E645,"")</f>
      </c>
      <c r="F646" t="s" s="65">
        <f>IF(B646&lt;&gt;"",D645*$F$9/100/12,"")</f>
      </c>
      <c r="G646" t="s" s="65">
        <f>IF(B646&lt;&gt;"",G645+F646,"")</f>
      </c>
      <c r="H646" t="s" s="65">
        <f>IF(B646&lt;&gt;"",$F$16,"")</f>
      </c>
      <c r="I646" t="s" s="65">
        <f>IF(B646&lt;&gt;"",$F$15,"")</f>
      </c>
      <c r="J646" t="s" s="65">
        <f>IF(B646&lt;&gt;"",$F$17,"")</f>
      </c>
      <c r="K646" s="16"/>
    </row>
    <row r="647" ht="13.65" customHeight="1">
      <c r="A647" s="7"/>
      <c r="B647" t="s" s="65">
        <f>IF(AND(B646&gt;0,B646&lt;$F$7),B646+1,"")</f>
      </c>
      <c r="C647" t="s" s="65">
        <f>IF(B647&lt;&gt;"",DATE(YEAR(C646),MONTH(C646)+1,DAY(C646)),"")</f>
      </c>
      <c r="D647" t="s" s="65">
        <f>IF(B647&lt;&gt;"",$F$5-E647,"")</f>
      </c>
      <c r="E647" t="s" s="65">
        <f>IF(B647&lt;&gt;"",I647-F647+E646,"")</f>
      </c>
      <c r="F647" t="s" s="65">
        <f>IF(B647&lt;&gt;"",D646*$F$9/100/12,"")</f>
      </c>
      <c r="G647" t="s" s="65">
        <f>IF(B647&lt;&gt;"",G646+F647,"")</f>
      </c>
      <c r="H647" t="s" s="65">
        <f>IF(B647&lt;&gt;"",$F$16,"")</f>
      </c>
      <c r="I647" t="s" s="65">
        <f>IF(B647&lt;&gt;"",$F$15,"")</f>
      </c>
      <c r="J647" t="s" s="65">
        <f>IF(B647&lt;&gt;"",$F$17,"")</f>
      </c>
      <c r="K647" s="16"/>
    </row>
    <row r="648" ht="13.65" customHeight="1">
      <c r="A648" s="7"/>
      <c r="B648" t="s" s="65">
        <f>IF(AND(B647&gt;0,B647&lt;$F$7),B647+1,"")</f>
      </c>
      <c r="C648" t="s" s="65">
        <f>IF(B648&lt;&gt;"",DATE(YEAR(C647),MONTH(C647)+1,DAY(C647)),"")</f>
      </c>
      <c r="D648" t="s" s="65">
        <f>IF(B648&lt;&gt;"",$F$5-E648,"")</f>
      </c>
      <c r="E648" t="s" s="65">
        <f>IF(B648&lt;&gt;"",I648-F648+E647,"")</f>
      </c>
      <c r="F648" t="s" s="65">
        <f>IF(B648&lt;&gt;"",D647*$F$9/100/12,"")</f>
      </c>
      <c r="G648" t="s" s="65">
        <f>IF(B648&lt;&gt;"",G647+F648,"")</f>
      </c>
      <c r="H648" t="s" s="65">
        <f>IF(B648&lt;&gt;"",$F$16,"")</f>
      </c>
      <c r="I648" t="s" s="65">
        <f>IF(B648&lt;&gt;"",$F$15,"")</f>
      </c>
      <c r="J648" t="s" s="65">
        <f>IF(B648&lt;&gt;"",$F$17,"")</f>
      </c>
      <c r="K648" s="16"/>
    </row>
    <row r="649" ht="13.65" customHeight="1">
      <c r="A649" s="7"/>
      <c r="B649" t="s" s="65">
        <f>IF(AND(B648&gt;0,B648&lt;$F$7),B648+1,"")</f>
      </c>
      <c r="C649" t="s" s="65">
        <f>IF(B649&lt;&gt;"",DATE(YEAR(C648),MONTH(C648)+1,DAY(C648)),"")</f>
      </c>
      <c r="D649" t="s" s="65">
        <f>IF(B649&lt;&gt;"",$F$5-E649,"")</f>
      </c>
      <c r="E649" t="s" s="65">
        <f>IF(B649&lt;&gt;"",I649-F649+E648,"")</f>
      </c>
      <c r="F649" t="s" s="65">
        <f>IF(B649&lt;&gt;"",D648*$F$9/100/12,"")</f>
      </c>
      <c r="G649" t="s" s="65">
        <f>IF(B649&lt;&gt;"",G648+F649,"")</f>
      </c>
      <c r="H649" t="s" s="65">
        <f>IF(B649&lt;&gt;"",$F$16,"")</f>
      </c>
      <c r="I649" t="s" s="65">
        <f>IF(B649&lt;&gt;"",$F$15,"")</f>
      </c>
      <c r="J649" t="s" s="65">
        <f>IF(B649&lt;&gt;"",$F$17,"")</f>
      </c>
      <c r="K649" s="16"/>
    </row>
    <row r="650" ht="13.65" customHeight="1">
      <c r="A650" s="7"/>
      <c r="B650" t="s" s="65">
        <f>IF(AND(B649&gt;0,B649&lt;$F$7),B649+1,"")</f>
      </c>
      <c r="C650" t="s" s="65">
        <f>IF(B650&lt;&gt;"",DATE(YEAR(C649),MONTH(C649)+1,DAY(C649)),"")</f>
      </c>
      <c r="D650" t="s" s="65">
        <f>IF(B650&lt;&gt;"",$F$5-E650,"")</f>
      </c>
      <c r="E650" t="s" s="65">
        <f>IF(B650&lt;&gt;"",I650-F650+E649,"")</f>
      </c>
      <c r="F650" t="s" s="65">
        <f>IF(B650&lt;&gt;"",D649*$F$9/100/12,"")</f>
      </c>
      <c r="G650" t="s" s="65">
        <f>IF(B650&lt;&gt;"",G649+F650,"")</f>
      </c>
      <c r="H650" t="s" s="65">
        <f>IF(B650&lt;&gt;"",$F$16,"")</f>
      </c>
      <c r="I650" t="s" s="65">
        <f>IF(B650&lt;&gt;"",$F$15,"")</f>
      </c>
      <c r="J650" t="s" s="65">
        <f>IF(B650&lt;&gt;"",$F$17,"")</f>
      </c>
      <c r="K650" s="16"/>
    </row>
    <row r="651" ht="13.65" customHeight="1">
      <c r="A651" s="7"/>
      <c r="B651" t="s" s="65">
        <f>IF(AND(B650&gt;0,B650&lt;$F$7),B650+1,"")</f>
      </c>
      <c r="C651" t="s" s="65">
        <f>IF(B651&lt;&gt;"",DATE(YEAR(C650),MONTH(C650)+1,DAY(C650)),"")</f>
      </c>
      <c r="D651" t="s" s="65">
        <f>IF(B651&lt;&gt;"",$F$5-E651,"")</f>
      </c>
      <c r="E651" t="s" s="65">
        <f>IF(B651&lt;&gt;"",I651-F651+E650,"")</f>
      </c>
      <c r="F651" t="s" s="65">
        <f>IF(B651&lt;&gt;"",D650*$F$9/100/12,"")</f>
      </c>
      <c r="G651" t="s" s="65">
        <f>IF(B651&lt;&gt;"",G650+F651,"")</f>
      </c>
      <c r="H651" t="s" s="65">
        <f>IF(B651&lt;&gt;"",$F$16,"")</f>
      </c>
      <c r="I651" t="s" s="65">
        <f>IF(B651&lt;&gt;"",$F$15,"")</f>
      </c>
      <c r="J651" t="s" s="65">
        <f>IF(B651&lt;&gt;"",$F$17,"")</f>
      </c>
      <c r="K651" s="16"/>
    </row>
    <row r="652" ht="13.65" customHeight="1">
      <c r="A652" s="7"/>
      <c r="B652" t="s" s="65">
        <f>IF(AND(B651&gt;0,B651&lt;$F$7),B651+1,"")</f>
      </c>
      <c r="C652" t="s" s="65">
        <f>IF(B652&lt;&gt;"",DATE(YEAR(C651),MONTH(C651)+1,DAY(C651)),"")</f>
      </c>
      <c r="D652" t="s" s="65">
        <f>IF(B652&lt;&gt;"",$F$5-E652,"")</f>
      </c>
      <c r="E652" t="s" s="65">
        <f>IF(B652&lt;&gt;"",I652-F652+E651,"")</f>
      </c>
      <c r="F652" t="s" s="65">
        <f>IF(B652&lt;&gt;"",D651*$F$9/100/12,"")</f>
      </c>
      <c r="G652" t="s" s="65">
        <f>IF(B652&lt;&gt;"",G651+F652,"")</f>
      </c>
      <c r="H652" t="s" s="65">
        <f>IF(B652&lt;&gt;"",$F$16,"")</f>
      </c>
      <c r="I652" t="s" s="65">
        <f>IF(B652&lt;&gt;"",$F$15,"")</f>
      </c>
      <c r="J652" t="s" s="65">
        <f>IF(B652&lt;&gt;"",$F$17,"")</f>
      </c>
      <c r="K652" s="16"/>
    </row>
    <row r="653" ht="13.65" customHeight="1">
      <c r="A653" s="7"/>
      <c r="B653" t="s" s="65">
        <f>IF(AND(B652&gt;0,B652&lt;$F$7),B652+1,"")</f>
      </c>
      <c r="C653" t="s" s="65">
        <f>IF(B653&lt;&gt;"",DATE(YEAR(C652),MONTH(C652)+1,DAY(C652)),"")</f>
      </c>
      <c r="D653" t="s" s="65">
        <f>IF(B653&lt;&gt;"",$F$5-E653,"")</f>
      </c>
      <c r="E653" t="s" s="65">
        <f>IF(B653&lt;&gt;"",I653-F653+E652,"")</f>
      </c>
      <c r="F653" t="s" s="65">
        <f>IF(B653&lt;&gt;"",D652*$F$9/100/12,"")</f>
      </c>
      <c r="G653" t="s" s="65">
        <f>IF(B653&lt;&gt;"",G652+F653,"")</f>
      </c>
      <c r="H653" t="s" s="65">
        <f>IF(B653&lt;&gt;"",$F$16,"")</f>
      </c>
      <c r="I653" t="s" s="65">
        <f>IF(B653&lt;&gt;"",$F$15,"")</f>
      </c>
      <c r="J653" t="s" s="65">
        <f>IF(B653&lt;&gt;"",$F$17,"")</f>
      </c>
      <c r="K653" s="16"/>
    </row>
    <row r="654" ht="13.65" customHeight="1">
      <c r="A654" s="7"/>
      <c r="B654" t="s" s="65">
        <f>IF(AND(B653&gt;0,B653&lt;$F$7),B653+1,"")</f>
      </c>
      <c r="C654" t="s" s="65">
        <f>IF(B654&lt;&gt;"",DATE(YEAR(C653),MONTH(C653)+1,DAY(C653)),"")</f>
      </c>
      <c r="D654" t="s" s="65">
        <f>IF(B654&lt;&gt;"",$F$5-E654,"")</f>
      </c>
      <c r="E654" t="s" s="65">
        <f>IF(B654&lt;&gt;"",I654-F654+E653,"")</f>
      </c>
      <c r="F654" t="s" s="65">
        <f>IF(B654&lt;&gt;"",D653*$F$9/100/12,"")</f>
      </c>
      <c r="G654" t="s" s="65">
        <f>IF(B654&lt;&gt;"",G653+F654,"")</f>
      </c>
      <c r="H654" t="s" s="65">
        <f>IF(B654&lt;&gt;"",$F$16,"")</f>
      </c>
      <c r="I654" t="s" s="65">
        <f>IF(B654&lt;&gt;"",$F$15,"")</f>
      </c>
      <c r="J654" t="s" s="65">
        <f>IF(B654&lt;&gt;"",$F$17,"")</f>
      </c>
      <c r="K654" s="16"/>
    </row>
    <row r="655" ht="13.65" customHeight="1">
      <c r="A655" s="7"/>
      <c r="B655" t="s" s="65">
        <f>IF(AND(B654&gt;0,B654&lt;$F$7),B654+1,"")</f>
      </c>
      <c r="C655" t="s" s="65">
        <f>IF(B655&lt;&gt;"",DATE(YEAR(C654),MONTH(C654)+1,DAY(C654)),"")</f>
      </c>
      <c r="D655" t="s" s="65">
        <f>IF(B655&lt;&gt;"",$F$5-E655,"")</f>
      </c>
      <c r="E655" t="s" s="65">
        <f>IF(B655&lt;&gt;"",I655-F655+E654,"")</f>
      </c>
      <c r="F655" t="s" s="65">
        <f>IF(B655&lt;&gt;"",D654*$F$9/100/12,"")</f>
      </c>
      <c r="G655" t="s" s="65">
        <f>IF(B655&lt;&gt;"",G654+F655,"")</f>
      </c>
      <c r="H655" t="s" s="65">
        <f>IF(B655&lt;&gt;"",$F$16,"")</f>
      </c>
      <c r="I655" t="s" s="65">
        <f>IF(B655&lt;&gt;"",$F$15,"")</f>
      </c>
      <c r="J655" t="s" s="65">
        <f>IF(B655&lt;&gt;"",$F$17,"")</f>
      </c>
      <c r="K655" s="16"/>
    </row>
    <row r="656" ht="13.65" customHeight="1">
      <c r="A656" s="7"/>
      <c r="B656" t="s" s="65">
        <f>IF(AND(B655&gt;0,B655&lt;$F$7),B655+1,"")</f>
      </c>
      <c r="C656" t="s" s="65">
        <f>IF(B656&lt;&gt;"",DATE(YEAR(C655),MONTH(C655)+1,DAY(C655)),"")</f>
      </c>
      <c r="D656" t="s" s="65">
        <f>IF(B656&lt;&gt;"",$F$5-E656,"")</f>
      </c>
      <c r="E656" t="s" s="65">
        <f>IF(B656&lt;&gt;"",I656-F656+E655,"")</f>
      </c>
      <c r="F656" t="s" s="65">
        <f>IF(B656&lt;&gt;"",D655*$F$9/100/12,"")</f>
      </c>
      <c r="G656" t="s" s="65">
        <f>IF(B656&lt;&gt;"",G655+F656,"")</f>
      </c>
      <c r="H656" t="s" s="65">
        <f>IF(B656&lt;&gt;"",$F$16,"")</f>
      </c>
      <c r="I656" t="s" s="65">
        <f>IF(B656&lt;&gt;"",$F$15,"")</f>
      </c>
      <c r="J656" t="s" s="65">
        <f>IF(B656&lt;&gt;"",$F$17,"")</f>
      </c>
      <c r="K656" s="16"/>
    </row>
    <row r="657" ht="13.65" customHeight="1">
      <c r="A657" s="7"/>
      <c r="B657" t="s" s="65">
        <f>IF(AND(B656&gt;0,B656&lt;$F$7),B656+1,"")</f>
      </c>
      <c r="C657" t="s" s="65">
        <f>IF(B657&lt;&gt;"",DATE(YEAR(C656),MONTH(C656)+1,DAY(C656)),"")</f>
      </c>
      <c r="D657" t="s" s="65">
        <f>IF(B657&lt;&gt;"",$F$5-E657,"")</f>
      </c>
      <c r="E657" t="s" s="65">
        <f>IF(B657&lt;&gt;"",I657-F657+E656,"")</f>
      </c>
      <c r="F657" t="s" s="65">
        <f>IF(B657&lt;&gt;"",D656*$F$9/100/12,"")</f>
      </c>
      <c r="G657" t="s" s="65">
        <f>IF(B657&lt;&gt;"",G656+F657,"")</f>
      </c>
      <c r="H657" t="s" s="65">
        <f>IF(B657&lt;&gt;"",$F$16,"")</f>
      </c>
      <c r="I657" t="s" s="65">
        <f>IF(B657&lt;&gt;"",$F$15,"")</f>
      </c>
      <c r="J657" t="s" s="65">
        <f>IF(B657&lt;&gt;"",$F$17,"")</f>
      </c>
      <c r="K657" s="16"/>
    </row>
    <row r="658" ht="13.65" customHeight="1">
      <c r="A658" s="7"/>
      <c r="B658" t="s" s="65">
        <f>IF(AND(B657&gt;0,B657&lt;$F$7),B657+1,"")</f>
      </c>
      <c r="C658" t="s" s="65">
        <f>IF(B658&lt;&gt;"",DATE(YEAR(C657),MONTH(C657)+1,DAY(C657)),"")</f>
      </c>
      <c r="D658" t="s" s="65">
        <f>IF(B658&lt;&gt;"",$F$5-E658,"")</f>
      </c>
      <c r="E658" t="s" s="65">
        <f>IF(B658&lt;&gt;"",I658-F658+E657,"")</f>
      </c>
      <c r="F658" t="s" s="65">
        <f>IF(B658&lt;&gt;"",D657*$F$9/100/12,"")</f>
      </c>
      <c r="G658" t="s" s="65">
        <f>IF(B658&lt;&gt;"",G657+F658,"")</f>
      </c>
      <c r="H658" t="s" s="65">
        <f>IF(B658&lt;&gt;"",$F$16,"")</f>
      </c>
      <c r="I658" t="s" s="65">
        <f>IF(B658&lt;&gt;"",$F$15,"")</f>
      </c>
      <c r="J658" t="s" s="65">
        <f>IF(B658&lt;&gt;"",$F$17,"")</f>
      </c>
      <c r="K658" s="16"/>
    </row>
    <row r="659" ht="13.65" customHeight="1">
      <c r="A659" s="7"/>
      <c r="B659" t="s" s="65">
        <f>IF(AND(B658&gt;0,B658&lt;$F$7),B658+1,"")</f>
      </c>
      <c r="C659" t="s" s="65">
        <f>IF(B659&lt;&gt;"",DATE(YEAR(C658),MONTH(C658)+1,DAY(C658)),"")</f>
      </c>
      <c r="D659" t="s" s="65">
        <f>IF(B659&lt;&gt;"",$F$5-E659,"")</f>
      </c>
      <c r="E659" t="s" s="65">
        <f>IF(B659&lt;&gt;"",I659-F659+E658,"")</f>
      </c>
      <c r="F659" t="s" s="65">
        <f>IF(B659&lt;&gt;"",D658*$F$9/100/12,"")</f>
      </c>
      <c r="G659" t="s" s="65">
        <f>IF(B659&lt;&gt;"",G658+F659,"")</f>
      </c>
      <c r="H659" t="s" s="65">
        <f>IF(B659&lt;&gt;"",$F$16,"")</f>
      </c>
      <c r="I659" t="s" s="65">
        <f>IF(B659&lt;&gt;"",$F$15,"")</f>
      </c>
      <c r="J659" t="s" s="65">
        <f>IF(B659&lt;&gt;"",$F$17,"")</f>
      </c>
      <c r="K659" s="16"/>
    </row>
    <row r="660" ht="13.65" customHeight="1">
      <c r="A660" s="7"/>
      <c r="B660" t="s" s="65">
        <f>IF(AND(B659&gt;0,B659&lt;$F$7),B659+1,"")</f>
      </c>
      <c r="C660" t="s" s="65">
        <f>IF(B660&lt;&gt;"",DATE(YEAR(C659),MONTH(C659)+1,DAY(C659)),"")</f>
      </c>
      <c r="D660" t="s" s="65">
        <f>IF(B660&lt;&gt;"",$F$5-E660,"")</f>
      </c>
      <c r="E660" t="s" s="65">
        <f>IF(B660&lt;&gt;"",I660-F660+E659,"")</f>
      </c>
      <c r="F660" t="s" s="65">
        <f>IF(B660&lt;&gt;"",D659*$F$9/100/12,"")</f>
      </c>
      <c r="G660" t="s" s="65">
        <f>IF(B660&lt;&gt;"",G659+F660,"")</f>
      </c>
      <c r="H660" t="s" s="65">
        <f>IF(B660&lt;&gt;"",$F$16,"")</f>
      </c>
      <c r="I660" t="s" s="65">
        <f>IF(B660&lt;&gt;"",$F$15,"")</f>
      </c>
      <c r="J660" t="s" s="65">
        <f>IF(B660&lt;&gt;"",$F$17,"")</f>
      </c>
      <c r="K660" s="16"/>
    </row>
    <row r="661" ht="13.65" customHeight="1">
      <c r="A661" s="7"/>
      <c r="B661" t="s" s="65">
        <f>IF(AND(B660&gt;0,B660&lt;$F$7),B660+1,"")</f>
      </c>
      <c r="C661" t="s" s="65">
        <f>IF(B661&lt;&gt;"",DATE(YEAR(C660),MONTH(C660)+1,DAY(C660)),"")</f>
      </c>
      <c r="D661" t="s" s="65">
        <f>IF(B661&lt;&gt;"",$F$5-E661,"")</f>
      </c>
      <c r="E661" t="s" s="65">
        <f>IF(B661&lt;&gt;"",I661-F661+E660,"")</f>
      </c>
      <c r="F661" t="s" s="65">
        <f>IF(B661&lt;&gt;"",D660*$F$9/100/12,"")</f>
      </c>
      <c r="G661" t="s" s="65">
        <f>IF(B661&lt;&gt;"",G660+F661,"")</f>
      </c>
      <c r="H661" t="s" s="65">
        <f>IF(B661&lt;&gt;"",$F$16,"")</f>
      </c>
      <c r="I661" t="s" s="65">
        <f>IF(B661&lt;&gt;"",$F$15,"")</f>
      </c>
      <c r="J661" t="s" s="65">
        <f>IF(B661&lt;&gt;"",$F$17,"")</f>
      </c>
      <c r="K661" s="16"/>
    </row>
    <row r="662" ht="13.65" customHeight="1">
      <c r="A662" s="7"/>
      <c r="B662" t="s" s="65">
        <f>IF(AND(B661&gt;0,B661&lt;$F$7),B661+1,"")</f>
      </c>
      <c r="C662" t="s" s="65">
        <f>IF(B662&lt;&gt;"",DATE(YEAR(C661),MONTH(C661)+1,DAY(C661)),"")</f>
      </c>
      <c r="D662" t="s" s="65">
        <f>IF(B662&lt;&gt;"",$F$5-E662,"")</f>
      </c>
      <c r="E662" t="s" s="65">
        <f>IF(B662&lt;&gt;"",I662-F662+E661,"")</f>
      </c>
      <c r="F662" t="s" s="65">
        <f>IF(B662&lt;&gt;"",D661*$F$9/100/12,"")</f>
      </c>
      <c r="G662" t="s" s="65">
        <f>IF(B662&lt;&gt;"",G661+F662,"")</f>
      </c>
      <c r="H662" t="s" s="65">
        <f>IF(B662&lt;&gt;"",$F$16,"")</f>
      </c>
      <c r="I662" t="s" s="65">
        <f>IF(B662&lt;&gt;"",$F$15,"")</f>
      </c>
      <c r="J662" t="s" s="65">
        <f>IF(B662&lt;&gt;"",$F$17,"")</f>
      </c>
      <c r="K662" s="16"/>
    </row>
    <row r="663" ht="13.65" customHeight="1">
      <c r="A663" s="7"/>
      <c r="B663" t="s" s="65">
        <f>IF(AND(B662&gt;0,B662&lt;$F$7),B662+1,"")</f>
      </c>
      <c r="C663" t="s" s="65">
        <f>IF(B663&lt;&gt;"",DATE(YEAR(C662),MONTH(C662)+1,DAY(C662)),"")</f>
      </c>
      <c r="D663" t="s" s="65">
        <f>IF(B663&lt;&gt;"",$F$5-E663,"")</f>
      </c>
      <c r="E663" t="s" s="65">
        <f>IF(B663&lt;&gt;"",I663-F663+E662,"")</f>
      </c>
      <c r="F663" t="s" s="65">
        <f>IF(B663&lt;&gt;"",D662*$F$9/100/12,"")</f>
      </c>
      <c r="G663" t="s" s="65">
        <f>IF(B663&lt;&gt;"",G662+F663,"")</f>
      </c>
      <c r="H663" t="s" s="65">
        <f>IF(B663&lt;&gt;"",$F$16,"")</f>
      </c>
      <c r="I663" t="s" s="65">
        <f>IF(B663&lt;&gt;"",$F$15,"")</f>
      </c>
      <c r="J663" t="s" s="65">
        <f>IF(B663&lt;&gt;"",$F$17,"")</f>
      </c>
      <c r="K663" s="16"/>
    </row>
    <row r="664" ht="13.65" customHeight="1">
      <c r="A664" s="7"/>
      <c r="B664" t="s" s="65">
        <f>IF(AND(B663&gt;0,B663&lt;$F$7),B663+1,"")</f>
      </c>
      <c r="C664" t="s" s="65">
        <f>IF(B664&lt;&gt;"",DATE(YEAR(C663),MONTH(C663)+1,DAY(C663)),"")</f>
      </c>
      <c r="D664" t="s" s="65">
        <f>IF(B664&lt;&gt;"",$F$5-E664,"")</f>
      </c>
      <c r="E664" t="s" s="65">
        <f>IF(B664&lt;&gt;"",I664-F664+E663,"")</f>
      </c>
      <c r="F664" t="s" s="65">
        <f>IF(B664&lt;&gt;"",D663*$F$9/100/12,"")</f>
      </c>
      <c r="G664" t="s" s="65">
        <f>IF(B664&lt;&gt;"",G663+F664,"")</f>
      </c>
      <c r="H664" t="s" s="65">
        <f>IF(B664&lt;&gt;"",$F$16,"")</f>
      </c>
      <c r="I664" t="s" s="65">
        <f>IF(B664&lt;&gt;"",$F$15,"")</f>
      </c>
      <c r="J664" t="s" s="65">
        <f>IF(B664&lt;&gt;"",$F$17,"")</f>
      </c>
      <c r="K664" s="16"/>
    </row>
    <row r="665" ht="13.65" customHeight="1">
      <c r="A665" s="7"/>
      <c r="B665" t="s" s="65">
        <f>IF(AND(B664&gt;0,B664&lt;$F$7),B664+1,"")</f>
      </c>
      <c r="C665" t="s" s="65">
        <f>IF(B665&lt;&gt;"",DATE(YEAR(C664),MONTH(C664)+1,DAY(C664)),"")</f>
      </c>
      <c r="D665" t="s" s="65">
        <f>IF(B665&lt;&gt;"",$F$5-E665,"")</f>
      </c>
      <c r="E665" t="s" s="65">
        <f>IF(B665&lt;&gt;"",I665-F665+E664,"")</f>
      </c>
      <c r="F665" t="s" s="65">
        <f>IF(B665&lt;&gt;"",D664*$F$9/100/12,"")</f>
      </c>
      <c r="G665" t="s" s="65">
        <f>IF(B665&lt;&gt;"",G664+F665,"")</f>
      </c>
      <c r="H665" t="s" s="65">
        <f>IF(B665&lt;&gt;"",$F$16,"")</f>
      </c>
      <c r="I665" t="s" s="65">
        <f>IF(B665&lt;&gt;"",$F$15,"")</f>
      </c>
      <c r="J665" t="s" s="65">
        <f>IF(B665&lt;&gt;"",$F$17,"")</f>
      </c>
      <c r="K665" s="16"/>
    </row>
    <row r="666" ht="13.65" customHeight="1">
      <c r="A666" s="7"/>
      <c r="B666" t="s" s="65">
        <f>IF(AND(B665&gt;0,B665&lt;$F$7),B665+1,"")</f>
      </c>
      <c r="C666" t="s" s="65">
        <f>IF(B666&lt;&gt;"",DATE(YEAR(C665),MONTH(C665)+1,DAY(C665)),"")</f>
      </c>
      <c r="D666" t="s" s="65">
        <f>IF(B666&lt;&gt;"",$F$5-E666,"")</f>
      </c>
      <c r="E666" t="s" s="65">
        <f>IF(B666&lt;&gt;"",I666-F666+E665,"")</f>
      </c>
      <c r="F666" t="s" s="65">
        <f>IF(B666&lt;&gt;"",D665*$F$9/100/12,"")</f>
      </c>
      <c r="G666" t="s" s="65">
        <f>IF(B666&lt;&gt;"",G665+F666,"")</f>
      </c>
      <c r="H666" t="s" s="65">
        <f>IF(B666&lt;&gt;"",$F$16,"")</f>
      </c>
      <c r="I666" t="s" s="65">
        <f>IF(B666&lt;&gt;"",$F$15,"")</f>
      </c>
      <c r="J666" t="s" s="65">
        <f>IF(B666&lt;&gt;"",$F$17,"")</f>
      </c>
      <c r="K666" s="16"/>
    </row>
    <row r="667" ht="13.65" customHeight="1">
      <c r="A667" s="7"/>
      <c r="B667" t="s" s="65">
        <f>IF(AND(B666&gt;0,B666&lt;$F$7),B666+1,"")</f>
      </c>
      <c r="C667" t="s" s="65">
        <f>IF(B667&lt;&gt;"",DATE(YEAR(C666),MONTH(C666)+1,DAY(C666)),"")</f>
      </c>
      <c r="D667" t="s" s="65">
        <f>IF(B667&lt;&gt;"",$F$5-E667,"")</f>
      </c>
      <c r="E667" t="s" s="65">
        <f>IF(B667&lt;&gt;"",I667-F667+E666,"")</f>
      </c>
      <c r="F667" t="s" s="65">
        <f>IF(B667&lt;&gt;"",D666*$F$9/100/12,"")</f>
      </c>
      <c r="G667" t="s" s="65">
        <f>IF(B667&lt;&gt;"",G666+F667,"")</f>
      </c>
      <c r="H667" t="s" s="65">
        <f>IF(B667&lt;&gt;"",$F$16,"")</f>
      </c>
      <c r="I667" t="s" s="65">
        <f>IF(B667&lt;&gt;"",$F$15,"")</f>
      </c>
      <c r="J667" t="s" s="65">
        <f>IF(B667&lt;&gt;"",$F$17,"")</f>
      </c>
      <c r="K667" s="16"/>
    </row>
    <row r="668" ht="13.65" customHeight="1">
      <c r="A668" s="7"/>
      <c r="B668" t="s" s="65">
        <f>IF(AND(B667&gt;0,B667&lt;$F$7),B667+1,"")</f>
      </c>
      <c r="C668" t="s" s="65">
        <f>IF(B668&lt;&gt;"",DATE(YEAR(C667),MONTH(C667)+1,DAY(C667)),"")</f>
      </c>
      <c r="D668" t="s" s="65">
        <f>IF(B668&lt;&gt;"",$F$5-E668,"")</f>
      </c>
      <c r="E668" t="s" s="65">
        <f>IF(B668&lt;&gt;"",I668-F668+E667,"")</f>
      </c>
      <c r="F668" t="s" s="65">
        <f>IF(B668&lt;&gt;"",D667*$F$9/100/12,"")</f>
      </c>
      <c r="G668" t="s" s="65">
        <f>IF(B668&lt;&gt;"",G667+F668,"")</f>
      </c>
      <c r="H668" t="s" s="65">
        <f>IF(B668&lt;&gt;"",$F$16,"")</f>
      </c>
      <c r="I668" t="s" s="65">
        <f>IF(B668&lt;&gt;"",$F$15,"")</f>
      </c>
      <c r="J668" t="s" s="65">
        <f>IF(B668&lt;&gt;"",$F$17,"")</f>
      </c>
      <c r="K668" s="16"/>
    </row>
    <row r="669" ht="13.65" customHeight="1">
      <c r="A669" s="7"/>
      <c r="B669" t="s" s="65">
        <f>IF(AND(B668&gt;0,B668&lt;$F$7),B668+1,"")</f>
      </c>
      <c r="C669" t="s" s="65">
        <f>IF(B669&lt;&gt;"",DATE(YEAR(C668),MONTH(C668)+1,DAY(C668)),"")</f>
      </c>
      <c r="D669" t="s" s="65">
        <f>IF(B669&lt;&gt;"",$F$5-E669,"")</f>
      </c>
      <c r="E669" t="s" s="65">
        <f>IF(B669&lt;&gt;"",I669-F669+E668,"")</f>
      </c>
      <c r="F669" t="s" s="65">
        <f>IF(B669&lt;&gt;"",D668*$F$9/100/12,"")</f>
      </c>
      <c r="G669" t="s" s="65">
        <f>IF(B669&lt;&gt;"",G668+F669,"")</f>
      </c>
      <c r="H669" t="s" s="65">
        <f>IF(B669&lt;&gt;"",$F$16,"")</f>
      </c>
      <c r="I669" t="s" s="65">
        <f>IF(B669&lt;&gt;"",$F$15,"")</f>
      </c>
      <c r="J669" t="s" s="65">
        <f>IF(B669&lt;&gt;"",$F$17,"")</f>
      </c>
      <c r="K669" s="16"/>
    </row>
    <row r="670" ht="13.65" customHeight="1">
      <c r="A670" s="7"/>
      <c r="B670" t="s" s="65">
        <f>IF(AND(B669&gt;0,B669&lt;$F$7),B669+1,"")</f>
      </c>
      <c r="C670" t="s" s="65">
        <f>IF(B670&lt;&gt;"",DATE(YEAR(C669),MONTH(C669)+1,DAY(C669)),"")</f>
      </c>
      <c r="D670" t="s" s="65">
        <f>IF(B670&lt;&gt;"",$F$5-E670,"")</f>
      </c>
      <c r="E670" t="s" s="65">
        <f>IF(B670&lt;&gt;"",I670-F670+E669,"")</f>
      </c>
      <c r="F670" t="s" s="65">
        <f>IF(B670&lt;&gt;"",D669*$F$9/100/12,"")</f>
      </c>
      <c r="G670" t="s" s="65">
        <f>IF(B670&lt;&gt;"",G669+F670,"")</f>
      </c>
      <c r="H670" t="s" s="65">
        <f>IF(B670&lt;&gt;"",$F$16,"")</f>
      </c>
      <c r="I670" t="s" s="65">
        <f>IF(B670&lt;&gt;"",$F$15,"")</f>
      </c>
      <c r="J670" t="s" s="65">
        <f>IF(B670&lt;&gt;"",$F$17,"")</f>
      </c>
      <c r="K670" s="16"/>
    </row>
    <row r="671" ht="13.65" customHeight="1">
      <c r="A671" s="7"/>
      <c r="B671" t="s" s="65">
        <f>IF(AND(B670&gt;0,B670&lt;$F$7),B670+1,"")</f>
      </c>
      <c r="C671" t="s" s="65">
        <f>IF(B671&lt;&gt;"",DATE(YEAR(C670),MONTH(C670)+1,DAY(C670)),"")</f>
      </c>
      <c r="D671" t="s" s="65">
        <f>IF(B671&lt;&gt;"",$F$5-E671,"")</f>
      </c>
      <c r="E671" t="s" s="65">
        <f>IF(B671&lt;&gt;"",I671-F671+E670,"")</f>
      </c>
      <c r="F671" t="s" s="65">
        <f>IF(B671&lt;&gt;"",D670*$F$9/100/12,"")</f>
      </c>
      <c r="G671" t="s" s="65">
        <f>IF(B671&lt;&gt;"",G670+F671,"")</f>
      </c>
      <c r="H671" t="s" s="65">
        <f>IF(B671&lt;&gt;"",$F$16,"")</f>
      </c>
      <c r="I671" t="s" s="65">
        <f>IF(B671&lt;&gt;"",$F$15,"")</f>
      </c>
      <c r="J671" t="s" s="65">
        <f>IF(B671&lt;&gt;"",$F$17,"")</f>
      </c>
      <c r="K671" s="16"/>
    </row>
    <row r="672" ht="13.65" customHeight="1">
      <c r="A672" s="7"/>
      <c r="B672" t="s" s="65">
        <f>IF(AND(B671&gt;0,B671&lt;$F$7),B671+1,"")</f>
      </c>
      <c r="C672" t="s" s="65">
        <f>IF(B672&lt;&gt;"",DATE(YEAR(C671),MONTH(C671)+1,DAY(C671)),"")</f>
      </c>
      <c r="D672" t="s" s="65">
        <f>IF(B672&lt;&gt;"",$F$5-E672,"")</f>
      </c>
      <c r="E672" t="s" s="65">
        <f>IF(B672&lt;&gt;"",I672-F672+E671,"")</f>
      </c>
      <c r="F672" t="s" s="65">
        <f>IF(B672&lt;&gt;"",D671*$F$9/100/12,"")</f>
      </c>
      <c r="G672" t="s" s="65">
        <f>IF(B672&lt;&gt;"",G671+F672,"")</f>
      </c>
      <c r="H672" t="s" s="65">
        <f>IF(B672&lt;&gt;"",$F$16,"")</f>
      </c>
      <c r="I672" t="s" s="65">
        <f>IF(B672&lt;&gt;"",$F$15,"")</f>
      </c>
      <c r="J672" t="s" s="65">
        <f>IF(B672&lt;&gt;"",$F$17,"")</f>
      </c>
      <c r="K672" s="16"/>
    </row>
    <row r="673" ht="13.65" customHeight="1">
      <c r="A673" s="7"/>
      <c r="B673" t="s" s="65">
        <f>IF(AND(B672&gt;0,B672&lt;$F$7),B672+1,"")</f>
      </c>
      <c r="C673" t="s" s="65">
        <f>IF(B673&lt;&gt;"",DATE(YEAR(C672),MONTH(C672)+1,DAY(C672)),"")</f>
      </c>
      <c r="D673" t="s" s="65">
        <f>IF(B673&lt;&gt;"",$F$5-E673,"")</f>
      </c>
      <c r="E673" t="s" s="65">
        <f>IF(B673&lt;&gt;"",I673-F673+E672,"")</f>
      </c>
      <c r="F673" t="s" s="65">
        <f>IF(B673&lt;&gt;"",D672*$F$9/100/12,"")</f>
      </c>
      <c r="G673" t="s" s="65">
        <f>IF(B673&lt;&gt;"",G672+F673,"")</f>
      </c>
      <c r="H673" t="s" s="65">
        <f>IF(B673&lt;&gt;"",$F$16,"")</f>
      </c>
      <c r="I673" t="s" s="65">
        <f>IF(B673&lt;&gt;"",$F$15,"")</f>
      </c>
      <c r="J673" t="s" s="65">
        <f>IF(B673&lt;&gt;"",$F$17,"")</f>
      </c>
      <c r="K673" s="16"/>
    </row>
    <row r="674" ht="13.65" customHeight="1">
      <c r="A674" s="7"/>
      <c r="B674" t="s" s="65">
        <f>IF(AND(B673&gt;0,B673&lt;$F$7),B673+1,"")</f>
      </c>
      <c r="C674" t="s" s="65">
        <f>IF(B674&lt;&gt;"",DATE(YEAR(C673),MONTH(C673)+1,DAY(C673)),"")</f>
      </c>
      <c r="D674" t="s" s="65">
        <f>IF(B674&lt;&gt;"",$F$5-E674,"")</f>
      </c>
      <c r="E674" t="s" s="65">
        <f>IF(B674&lt;&gt;"",I674-F674+E673,"")</f>
      </c>
      <c r="F674" t="s" s="65">
        <f>IF(B674&lt;&gt;"",D673*$F$9/100/12,"")</f>
      </c>
      <c r="G674" t="s" s="65">
        <f>IF(B674&lt;&gt;"",G673+F674,"")</f>
      </c>
      <c r="H674" t="s" s="65">
        <f>IF(B674&lt;&gt;"",$F$16,"")</f>
      </c>
      <c r="I674" t="s" s="65">
        <f>IF(B674&lt;&gt;"",$F$15,"")</f>
      </c>
      <c r="J674" t="s" s="65">
        <f>IF(B674&lt;&gt;"",$F$17,"")</f>
      </c>
      <c r="K674" s="16"/>
    </row>
    <row r="675" ht="13.65" customHeight="1">
      <c r="A675" s="7"/>
      <c r="B675" t="s" s="65">
        <f>IF(AND(B674&gt;0,B674&lt;$F$7),B674+1,"")</f>
      </c>
      <c r="C675" t="s" s="65">
        <f>IF(B675&lt;&gt;"",DATE(YEAR(C674),MONTH(C674)+1,DAY(C674)),"")</f>
      </c>
      <c r="D675" t="s" s="65">
        <f>IF(B675&lt;&gt;"",$F$5-E675,"")</f>
      </c>
      <c r="E675" t="s" s="65">
        <f>IF(B675&lt;&gt;"",I675-F675+E674,"")</f>
      </c>
      <c r="F675" t="s" s="65">
        <f>IF(B675&lt;&gt;"",D674*$F$9/100/12,"")</f>
      </c>
      <c r="G675" t="s" s="65">
        <f>IF(B675&lt;&gt;"",G674+F675,"")</f>
      </c>
      <c r="H675" t="s" s="65">
        <f>IF(B675&lt;&gt;"",$F$16,"")</f>
      </c>
      <c r="I675" t="s" s="65">
        <f>IF(B675&lt;&gt;"",$F$15,"")</f>
      </c>
      <c r="J675" t="s" s="65">
        <f>IF(B675&lt;&gt;"",$F$17,"")</f>
      </c>
      <c r="K675" s="16"/>
    </row>
    <row r="676" ht="13.65" customHeight="1">
      <c r="A676" s="7"/>
      <c r="B676" t="s" s="65">
        <f>IF(AND(B675&gt;0,B675&lt;$F$7),B675+1,"")</f>
      </c>
      <c r="C676" t="s" s="65">
        <f>IF(B676&lt;&gt;"",DATE(YEAR(C675),MONTH(C675)+1,DAY(C675)),"")</f>
      </c>
      <c r="D676" t="s" s="65">
        <f>IF(B676&lt;&gt;"",$F$5-E676,"")</f>
      </c>
      <c r="E676" t="s" s="65">
        <f>IF(B676&lt;&gt;"",I676-F676+E675,"")</f>
      </c>
      <c r="F676" t="s" s="65">
        <f>IF(B676&lt;&gt;"",D675*$F$9/100/12,"")</f>
      </c>
      <c r="G676" t="s" s="65">
        <f>IF(B676&lt;&gt;"",G675+F676,"")</f>
      </c>
      <c r="H676" t="s" s="65">
        <f>IF(B676&lt;&gt;"",$F$16,"")</f>
      </c>
      <c r="I676" t="s" s="65">
        <f>IF(B676&lt;&gt;"",$F$15,"")</f>
      </c>
      <c r="J676" t="s" s="65">
        <f>IF(B676&lt;&gt;"",$F$17,"")</f>
      </c>
      <c r="K676" s="16"/>
    </row>
    <row r="677" ht="13.65" customHeight="1">
      <c r="A677" s="7"/>
      <c r="B677" t="s" s="65">
        <f>IF(AND(B676&gt;0,B676&lt;$F$7),B676+1,"")</f>
      </c>
      <c r="C677" t="s" s="65">
        <f>IF(B677&lt;&gt;"",DATE(YEAR(C676),MONTH(C676)+1,DAY(C676)),"")</f>
      </c>
      <c r="D677" t="s" s="65">
        <f>IF(B677&lt;&gt;"",$F$5-E677,"")</f>
      </c>
      <c r="E677" t="s" s="65">
        <f>IF(B677&lt;&gt;"",I677-F677+E676,"")</f>
      </c>
      <c r="F677" t="s" s="65">
        <f>IF(B677&lt;&gt;"",D676*$F$9/100/12,"")</f>
      </c>
      <c r="G677" t="s" s="65">
        <f>IF(B677&lt;&gt;"",G676+F677,"")</f>
      </c>
      <c r="H677" t="s" s="65">
        <f>IF(B677&lt;&gt;"",$F$16,"")</f>
      </c>
      <c r="I677" t="s" s="65">
        <f>IF(B677&lt;&gt;"",$F$15,"")</f>
      </c>
      <c r="J677" t="s" s="65">
        <f>IF(B677&lt;&gt;"",$F$17,"")</f>
      </c>
      <c r="K677" s="16"/>
    </row>
    <row r="678" ht="13.65" customHeight="1">
      <c r="A678" s="7"/>
      <c r="B678" t="s" s="65">
        <f>IF(AND(B677&gt;0,B677&lt;$F$7),B677+1,"")</f>
      </c>
      <c r="C678" t="s" s="65">
        <f>IF(B678&lt;&gt;"",DATE(YEAR(C677),MONTH(C677)+1,DAY(C677)),"")</f>
      </c>
      <c r="D678" t="s" s="65">
        <f>IF(B678&lt;&gt;"",$F$5-E678,"")</f>
      </c>
      <c r="E678" t="s" s="65">
        <f>IF(B678&lt;&gt;"",I678-F678+E677,"")</f>
      </c>
      <c r="F678" t="s" s="65">
        <f>IF(B678&lt;&gt;"",D677*$F$9/100/12,"")</f>
      </c>
      <c r="G678" t="s" s="65">
        <f>IF(B678&lt;&gt;"",G677+F678,"")</f>
      </c>
      <c r="H678" t="s" s="65">
        <f>IF(B678&lt;&gt;"",$F$16,"")</f>
      </c>
      <c r="I678" t="s" s="65">
        <f>IF(B678&lt;&gt;"",$F$15,"")</f>
      </c>
      <c r="J678" t="s" s="65">
        <f>IF(B678&lt;&gt;"",$F$17,"")</f>
      </c>
      <c r="K678" s="16"/>
    </row>
    <row r="679" ht="13.65" customHeight="1">
      <c r="A679" s="7"/>
      <c r="B679" t="s" s="65">
        <f>IF(AND(B678&gt;0,B678&lt;$F$7),B678+1,"")</f>
      </c>
      <c r="C679" t="s" s="65">
        <f>IF(B679&lt;&gt;"",DATE(YEAR(C678),MONTH(C678)+1,DAY(C678)),"")</f>
      </c>
      <c r="D679" t="s" s="65">
        <f>IF(B679&lt;&gt;"",$F$5-E679,"")</f>
      </c>
      <c r="E679" t="s" s="65">
        <f>IF(B679&lt;&gt;"",I679-F679+E678,"")</f>
      </c>
      <c r="F679" t="s" s="65">
        <f>IF(B679&lt;&gt;"",D678*$F$9/100/12,"")</f>
      </c>
      <c r="G679" t="s" s="65">
        <f>IF(B679&lt;&gt;"",G678+F679,"")</f>
      </c>
      <c r="H679" t="s" s="65">
        <f>IF(B679&lt;&gt;"",$F$16,"")</f>
      </c>
      <c r="I679" t="s" s="65">
        <f>IF(B679&lt;&gt;"",$F$15,"")</f>
      </c>
      <c r="J679" t="s" s="65">
        <f>IF(B679&lt;&gt;"",$F$17,"")</f>
      </c>
      <c r="K679" s="16"/>
    </row>
    <row r="680" ht="13.65" customHeight="1">
      <c r="A680" s="7"/>
      <c r="B680" t="s" s="65">
        <f>IF(AND(B679&gt;0,B679&lt;$F$7),B679+1,"")</f>
      </c>
      <c r="C680" t="s" s="65">
        <f>IF(B680&lt;&gt;"",DATE(YEAR(C679),MONTH(C679)+1,DAY(C679)),"")</f>
      </c>
      <c r="D680" t="s" s="65">
        <f>IF(B680&lt;&gt;"",$F$5-E680,"")</f>
      </c>
      <c r="E680" t="s" s="65">
        <f>IF(B680&lt;&gt;"",I680-F680+E679,"")</f>
      </c>
      <c r="F680" t="s" s="65">
        <f>IF(B680&lt;&gt;"",D679*$F$9/100/12,"")</f>
      </c>
      <c r="G680" t="s" s="65">
        <f>IF(B680&lt;&gt;"",G679+F680,"")</f>
      </c>
      <c r="H680" t="s" s="65">
        <f>IF(B680&lt;&gt;"",$F$16,"")</f>
      </c>
      <c r="I680" t="s" s="65">
        <f>IF(B680&lt;&gt;"",$F$15,"")</f>
      </c>
      <c r="J680" t="s" s="65">
        <f>IF(B680&lt;&gt;"",$F$17,"")</f>
      </c>
      <c r="K680" s="16"/>
    </row>
    <row r="681" ht="13.65" customHeight="1">
      <c r="A681" s="7"/>
      <c r="B681" t="s" s="65">
        <f>IF(AND(B680&gt;0,B680&lt;$F$7),B680+1,"")</f>
      </c>
      <c r="C681" t="s" s="65">
        <f>IF(B681&lt;&gt;"",DATE(YEAR(C680),MONTH(C680)+1,DAY(C680)),"")</f>
      </c>
      <c r="D681" t="s" s="65">
        <f>IF(B681&lt;&gt;"",$F$5-E681,"")</f>
      </c>
      <c r="E681" t="s" s="65">
        <f>IF(B681&lt;&gt;"",I681-F681+E680,"")</f>
      </c>
      <c r="F681" t="s" s="65">
        <f>IF(B681&lt;&gt;"",D680*$F$9/100/12,"")</f>
      </c>
      <c r="G681" t="s" s="65">
        <f>IF(B681&lt;&gt;"",G680+F681,"")</f>
      </c>
      <c r="H681" t="s" s="65">
        <f>IF(B681&lt;&gt;"",$F$16,"")</f>
      </c>
      <c r="I681" t="s" s="65">
        <f>IF(B681&lt;&gt;"",$F$15,"")</f>
      </c>
      <c r="J681" t="s" s="65">
        <f>IF(B681&lt;&gt;"",$F$17,"")</f>
      </c>
      <c r="K681" s="16"/>
    </row>
    <row r="682" ht="13.65" customHeight="1">
      <c r="A682" s="7"/>
      <c r="B682" t="s" s="65">
        <f>IF(AND(B681&gt;0,B681&lt;$F$7),B681+1,"")</f>
      </c>
      <c r="C682" t="s" s="65">
        <f>IF(B682&lt;&gt;"",DATE(YEAR(C681),MONTH(C681)+1,DAY(C681)),"")</f>
      </c>
      <c r="D682" t="s" s="65">
        <f>IF(B682&lt;&gt;"",$F$5-E682,"")</f>
      </c>
      <c r="E682" t="s" s="65">
        <f>IF(B682&lt;&gt;"",I682-F682+E681,"")</f>
      </c>
      <c r="F682" t="s" s="65">
        <f>IF(B682&lt;&gt;"",D681*$F$9/100/12,"")</f>
      </c>
      <c r="G682" t="s" s="65">
        <f>IF(B682&lt;&gt;"",G681+F682,"")</f>
      </c>
      <c r="H682" t="s" s="65">
        <f>IF(B682&lt;&gt;"",$F$16,"")</f>
      </c>
      <c r="I682" t="s" s="65">
        <f>IF(B682&lt;&gt;"",$F$15,"")</f>
      </c>
      <c r="J682" t="s" s="65">
        <f>IF(B682&lt;&gt;"",$F$17,"")</f>
      </c>
      <c r="K682" s="16"/>
    </row>
    <row r="683" ht="13.65" customHeight="1">
      <c r="A683" s="7"/>
      <c r="B683" t="s" s="65">
        <f>IF(AND(B682&gt;0,B682&lt;$F$7),B682+1,"")</f>
      </c>
      <c r="C683" t="s" s="65">
        <f>IF(B683&lt;&gt;"",DATE(YEAR(C682),MONTH(C682)+1,DAY(C682)),"")</f>
      </c>
      <c r="D683" t="s" s="65">
        <f>IF(B683&lt;&gt;"",$F$5-E683,"")</f>
      </c>
      <c r="E683" t="s" s="65">
        <f>IF(B683&lt;&gt;"",I683-F683+E682,"")</f>
      </c>
      <c r="F683" t="s" s="65">
        <f>IF(B683&lt;&gt;"",D682*$F$9/100/12,"")</f>
      </c>
      <c r="G683" t="s" s="65">
        <f>IF(B683&lt;&gt;"",G682+F683,"")</f>
      </c>
      <c r="H683" t="s" s="65">
        <f>IF(B683&lt;&gt;"",$F$16,"")</f>
      </c>
      <c r="I683" t="s" s="65">
        <f>IF(B683&lt;&gt;"",$F$15,"")</f>
      </c>
      <c r="J683" t="s" s="65">
        <f>IF(B683&lt;&gt;"",$F$17,"")</f>
      </c>
      <c r="K683" s="16"/>
    </row>
    <row r="684" ht="13.65" customHeight="1">
      <c r="A684" s="7"/>
      <c r="B684" t="s" s="65">
        <f>IF(AND(B683&gt;0,B683&lt;$F$7),B683+1,"")</f>
      </c>
      <c r="C684" t="s" s="65">
        <f>IF(B684&lt;&gt;"",DATE(YEAR(C683),MONTH(C683)+1,DAY(C683)),"")</f>
      </c>
      <c r="D684" t="s" s="65">
        <f>IF(B684&lt;&gt;"",$F$5-E684,"")</f>
      </c>
      <c r="E684" t="s" s="65">
        <f>IF(B684&lt;&gt;"",I684-F684+E683,"")</f>
      </c>
      <c r="F684" t="s" s="65">
        <f>IF(B684&lt;&gt;"",D683*$F$9/100/12,"")</f>
      </c>
      <c r="G684" t="s" s="65">
        <f>IF(B684&lt;&gt;"",G683+F684,"")</f>
      </c>
      <c r="H684" t="s" s="65">
        <f>IF(B684&lt;&gt;"",$F$16,"")</f>
      </c>
      <c r="I684" t="s" s="65">
        <f>IF(B684&lt;&gt;"",$F$15,"")</f>
      </c>
      <c r="J684" t="s" s="65">
        <f>IF(B684&lt;&gt;"",$F$17,"")</f>
      </c>
      <c r="K684" s="16"/>
    </row>
    <row r="685" ht="13.65" customHeight="1">
      <c r="A685" s="7"/>
      <c r="B685" t="s" s="65">
        <f>IF(AND(B684&gt;0,B684&lt;$F$7),B684+1,"")</f>
      </c>
      <c r="C685" t="s" s="65">
        <f>IF(B685&lt;&gt;"",DATE(YEAR(C684),MONTH(C684)+1,DAY(C684)),"")</f>
      </c>
      <c r="D685" t="s" s="65">
        <f>IF(B685&lt;&gt;"",$F$5-E685,"")</f>
      </c>
      <c r="E685" t="s" s="65">
        <f>IF(B685&lt;&gt;"",I685-F685+E684,"")</f>
      </c>
      <c r="F685" t="s" s="65">
        <f>IF(B685&lt;&gt;"",D684*$F$9/100/12,"")</f>
      </c>
      <c r="G685" t="s" s="65">
        <f>IF(B685&lt;&gt;"",G684+F685,"")</f>
      </c>
      <c r="H685" t="s" s="65">
        <f>IF(B685&lt;&gt;"",$F$16,"")</f>
      </c>
      <c r="I685" t="s" s="65">
        <f>IF(B685&lt;&gt;"",$F$15,"")</f>
      </c>
      <c r="J685" t="s" s="65">
        <f>IF(B685&lt;&gt;"",$F$17,"")</f>
      </c>
      <c r="K685" s="16"/>
    </row>
    <row r="686" ht="13.65" customHeight="1">
      <c r="A686" s="7"/>
      <c r="B686" t="s" s="65">
        <f>IF(AND(B685&gt;0,B685&lt;$F$7),B685+1,"")</f>
      </c>
      <c r="C686" t="s" s="65">
        <f>IF(B686&lt;&gt;"",DATE(YEAR(C685),MONTH(C685)+1,DAY(C685)),"")</f>
      </c>
      <c r="D686" t="s" s="65">
        <f>IF(B686&lt;&gt;"",$F$5-E686,"")</f>
      </c>
      <c r="E686" t="s" s="65">
        <f>IF(B686&lt;&gt;"",I686-F686+E685,"")</f>
      </c>
      <c r="F686" t="s" s="65">
        <f>IF(B686&lt;&gt;"",D685*$F$9/100/12,"")</f>
      </c>
      <c r="G686" t="s" s="65">
        <f>IF(B686&lt;&gt;"",G685+F686,"")</f>
      </c>
      <c r="H686" t="s" s="65">
        <f>IF(B686&lt;&gt;"",$F$16,"")</f>
      </c>
      <c r="I686" t="s" s="65">
        <f>IF(B686&lt;&gt;"",$F$15,"")</f>
      </c>
      <c r="J686" t="s" s="65">
        <f>IF(B686&lt;&gt;"",$F$17,"")</f>
      </c>
      <c r="K686" s="16"/>
    </row>
    <row r="687" ht="13.65" customHeight="1">
      <c r="A687" s="7"/>
      <c r="B687" t="s" s="65">
        <f>IF(AND(B686&gt;0,B686&lt;$F$7),B686+1,"")</f>
      </c>
      <c r="C687" t="s" s="65">
        <f>IF(B687&lt;&gt;"",DATE(YEAR(C686),MONTH(C686)+1,DAY(C686)),"")</f>
      </c>
      <c r="D687" t="s" s="65">
        <f>IF(B687&lt;&gt;"",$F$5-E687,"")</f>
      </c>
      <c r="E687" t="s" s="65">
        <f>IF(B687&lt;&gt;"",I687-F687+E686,"")</f>
      </c>
      <c r="F687" t="s" s="65">
        <f>IF(B687&lt;&gt;"",D686*$F$9/100/12,"")</f>
      </c>
      <c r="G687" t="s" s="65">
        <f>IF(B687&lt;&gt;"",G686+F687,"")</f>
      </c>
      <c r="H687" t="s" s="65">
        <f>IF(B687&lt;&gt;"",$F$16,"")</f>
      </c>
      <c r="I687" t="s" s="65">
        <f>IF(B687&lt;&gt;"",$F$15,"")</f>
      </c>
      <c r="J687" t="s" s="65">
        <f>IF(B687&lt;&gt;"",$F$17,"")</f>
      </c>
      <c r="K687" s="16"/>
    </row>
    <row r="688" ht="13.65" customHeight="1">
      <c r="A688" s="7"/>
      <c r="B688" t="s" s="65">
        <f>IF(AND(B687&gt;0,B687&lt;$F$7),B687+1,"")</f>
      </c>
      <c r="C688" t="s" s="65">
        <f>IF(B688&lt;&gt;"",DATE(YEAR(C687),MONTH(C687)+1,DAY(C687)),"")</f>
      </c>
      <c r="D688" t="s" s="65">
        <f>IF(B688&lt;&gt;"",$F$5-E688,"")</f>
      </c>
      <c r="E688" t="s" s="65">
        <f>IF(B688&lt;&gt;"",I688-F688+E687,"")</f>
      </c>
      <c r="F688" t="s" s="65">
        <f>IF(B688&lt;&gt;"",D687*$F$9/100/12,"")</f>
      </c>
      <c r="G688" t="s" s="65">
        <f>IF(B688&lt;&gt;"",G687+F688,"")</f>
      </c>
      <c r="H688" t="s" s="65">
        <f>IF(B688&lt;&gt;"",$F$16,"")</f>
      </c>
      <c r="I688" t="s" s="65">
        <f>IF(B688&lt;&gt;"",$F$15,"")</f>
      </c>
      <c r="J688" t="s" s="65">
        <f>IF(B688&lt;&gt;"",$F$17,"")</f>
      </c>
      <c r="K688" s="16"/>
    </row>
    <row r="689" ht="13.65" customHeight="1">
      <c r="A689" s="7"/>
      <c r="B689" t="s" s="65">
        <f>IF(AND(B688&gt;0,B688&lt;$F$7),B688+1,"")</f>
      </c>
      <c r="C689" t="s" s="65">
        <f>IF(B689&lt;&gt;"",DATE(YEAR(C688),MONTH(C688)+1,DAY(C688)),"")</f>
      </c>
      <c r="D689" t="s" s="65">
        <f>IF(B689&lt;&gt;"",$F$5-E689,"")</f>
      </c>
      <c r="E689" t="s" s="65">
        <f>IF(B689&lt;&gt;"",I689-F689+E688,"")</f>
      </c>
      <c r="F689" t="s" s="65">
        <f>IF(B689&lt;&gt;"",D688*$F$9/100/12,"")</f>
      </c>
      <c r="G689" t="s" s="65">
        <f>IF(B689&lt;&gt;"",G688+F689,"")</f>
      </c>
      <c r="H689" t="s" s="65">
        <f>IF(B689&lt;&gt;"",$F$16,"")</f>
      </c>
      <c r="I689" t="s" s="65">
        <f>IF(B689&lt;&gt;"",$F$15,"")</f>
      </c>
      <c r="J689" t="s" s="65">
        <f>IF(B689&lt;&gt;"",$F$17,"")</f>
      </c>
      <c r="K689" s="16"/>
    </row>
    <row r="690" ht="13.65" customHeight="1">
      <c r="A690" s="7"/>
      <c r="B690" t="s" s="65">
        <f>IF(AND(B689&gt;0,B689&lt;$F$7),B689+1,"")</f>
      </c>
      <c r="C690" t="s" s="65">
        <f>IF(B690&lt;&gt;"",DATE(YEAR(C689),MONTH(C689)+1,DAY(C689)),"")</f>
      </c>
      <c r="D690" t="s" s="65">
        <f>IF(B690&lt;&gt;"",$F$5-E690,"")</f>
      </c>
      <c r="E690" t="s" s="65">
        <f>IF(B690&lt;&gt;"",I690-F690+E689,"")</f>
      </c>
      <c r="F690" t="s" s="65">
        <f>IF(B690&lt;&gt;"",D689*$F$9/100/12,"")</f>
      </c>
      <c r="G690" t="s" s="65">
        <f>IF(B690&lt;&gt;"",G689+F690,"")</f>
      </c>
      <c r="H690" t="s" s="65">
        <f>IF(B690&lt;&gt;"",$F$16,"")</f>
      </c>
      <c r="I690" t="s" s="65">
        <f>IF(B690&lt;&gt;"",$F$15,"")</f>
      </c>
      <c r="J690" t="s" s="65">
        <f>IF(B690&lt;&gt;"",$F$17,"")</f>
      </c>
      <c r="K690" s="16"/>
    </row>
    <row r="691" ht="13.65" customHeight="1">
      <c r="A691" s="7"/>
      <c r="B691" t="s" s="65">
        <f>IF(AND(B690&gt;0,B690&lt;$F$7),B690+1,"")</f>
      </c>
      <c r="C691" t="s" s="65">
        <f>IF(B691&lt;&gt;"",DATE(YEAR(C690),MONTH(C690)+1,DAY(C690)),"")</f>
      </c>
      <c r="D691" t="s" s="65">
        <f>IF(B691&lt;&gt;"",$F$5-E691,"")</f>
      </c>
      <c r="E691" t="s" s="65">
        <f>IF(B691&lt;&gt;"",I691-F691+E690,"")</f>
      </c>
      <c r="F691" t="s" s="65">
        <f>IF(B691&lt;&gt;"",D690*$F$9/100/12,"")</f>
      </c>
      <c r="G691" t="s" s="65">
        <f>IF(B691&lt;&gt;"",G690+F691,"")</f>
      </c>
      <c r="H691" t="s" s="65">
        <f>IF(B691&lt;&gt;"",$F$16,"")</f>
      </c>
      <c r="I691" t="s" s="65">
        <f>IF(B691&lt;&gt;"",$F$15,"")</f>
      </c>
      <c r="J691" t="s" s="65">
        <f>IF(B691&lt;&gt;"",$F$17,"")</f>
      </c>
      <c r="K691" s="16"/>
    </row>
    <row r="692" ht="13.65" customHeight="1">
      <c r="A692" s="7"/>
      <c r="B692" t="s" s="65">
        <f>IF(AND(B691&gt;0,B691&lt;$F$7),B691+1,"")</f>
      </c>
      <c r="C692" t="s" s="65">
        <f>IF(B692&lt;&gt;"",DATE(YEAR(C691),MONTH(C691)+1,DAY(C691)),"")</f>
      </c>
      <c r="D692" t="s" s="65">
        <f>IF(B692&lt;&gt;"",$F$5-E692,"")</f>
      </c>
      <c r="E692" t="s" s="65">
        <f>IF(B692&lt;&gt;"",I692-F692+E691,"")</f>
      </c>
      <c r="F692" t="s" s="65">
        <f>IF(B692&lt;&gt;"",D691*$F$9/100/12,"")</f>
      </c>
      <c r="G692" t="s" s="65">
        <f>IF(B692&lt;&gt;"",G691+F692,"")</f>
      </c>
      <c r="H692" t="s" s="65">
        <f>IF(B692&lt;&gt;"",$F$16,"")</f>
      </c>
      <c r="I692" t="s" s="65">
        <f>IF(B692&lt;&gt;"",$F$15,"")</f>
      </c>
      <c r="J692" t="s" s="65">
        <f>IF(B692&lt;&gt;"",$F$17,"")</f>
      </c>
      <c r="K692" s="16"/>
    </row>
    <row r="693" ht="13.65" customHeight="1">
      <c r="A693" s="7"/>
      <c r="B693" t="s" s="65">
        <f>IF(AND(B692&gt;0,B692&lt;$F$7),B692+1,"")</f>
      </c>
      <c r="C693" t="s" s="65">
        <f>IF(B693&lt;&gt;"",DATE(YEAR(C692),MONTH(C692)+1,DAY(C692)),"")</f>
      </c>
      <c r="D693" t="s" s="65">
        <f>IF(B693&lt;&gt;"",$F$5-E693,"")</f>
      </c>
      <c r="E693" t="s" s="65">
        <f>IF(B693&lt;&gt;"",I693-F693+E692,"")</f>
      </c>
      <c r="F693" t="s" s="65">
        <f>IF(B693&lt;&gt;"",D692*$F$9/100/12,"")</f>
      </c>
      <c r="G693" t="s" s="65">
        <f>IF(B693&lt;&gt;"",G692+F693,"")</f>
      </c>
      <c r="H693" t="s" s="65">
        <f>IF(B693&lt;&gt;"",$F$16,"")</f>
      </c>
      <c r="I693" t="s" s="65">
        <f>IF(B693&lt;&gt;"",$F$15,"")</f>
      </c>
      <c r="J693" t="s" s="65">
        <f>IF(B693&lt;&gt;"",$F$17,"")</f>
      </c>
      <c r="K693" s="16"/>
    </row>
    <row r="694" ht="13.65" customHeight="1">
      <c r="A694" s="7"/>
      <c r="B694" t="s" s="65">
        <f>IF(AND(B693&gt;0,B693&lt;$F$7),B693+1,"")</f>
      </c>
      <c r="C694" t="s" s="65">
        <f>IF(B694&lt;&gt;"",DATE(YEAR(C693),MONTH(C693)+1,DAY(C693)),"")</f>
      </c>
      <c r="D694" t="s" s="65">
        <f>IF(B694&lt;&gt;"",$F$5-E694,"")</f>
      </c>
      <c r="E694" t="s" s="65">
        <f>IF(B694&lt;&gt;"",I694-F694+E693,"")</f>
      </c>
      <c r="F694" t="s" s="65">
        <f>IF(B694&lt;&gt;"",D693*$F$9/100/12,"")</f>
      </c>
      <c r="G694" t="s" s="65">
        <f>IF(B694&lt;&gt;"",G693+F694,"")</f>
      </c>
      <c r="H694" t="s" s="65">
        <f>IF(B694&lt;&gt;"",$F$16,"")</f>
      </c>
      <c r="I694" t="s" s="65">
        <f>IF(B694&lt;&gt;"",$F$15,"")</f>
      </c>
      <c r="J694" t="s" s="65">
        <f>IF(B694&lt;&gt;"",$F$17,"")</f>
      </c>
      <c r="K694" s="16"/>
    </row>
    <row r="695" ht="13.65" customHeight="1">
      <c r="A695" s="7"/>
      <c r="B695" t="s" s="65">
        <f>IF(AND(B694&gt;0,B694&lt;$F$7),B694+1,"")</f>
      </c>
      <c r="C695" t="s" s="65">
        <f>IF(B695&lt;&gt;"",DATE(YEAR(C694),MONTH(C694)+1,DAY(C694)),"")</f>
      </c>
      <c r="D695" t="s" s="65">
        <f>IF(B695&lt;&gt;"",$F$5-E695,"")</f>
      </c>
      <c r="E695" t="s" s="65">
        <f>IF(B695&lt;&gt;"",I695-F695+E694,"")</f>
      </c>
      <c r="F695" t="s" s="65">
        <f>IF(B695&lt;&gt;"",D694*$F$9/100/12,"")</f>
      </c>
      <c r="G695" t="s" s="65">
        <f>IF(B695&lt;&gt;"",G694+F695,"")</f>
      </c>
      <c r="H695" t="s" s="65">
        <f>IF(B695&lt;&gt;"",$F$16,"")</f>
      </c>
      <c r="I695" t="s" s="65">
        <f>IF(B695&lt;&gt;"",$F$15,"")</f>
      </c>
      <c r="J695" t="s" s="65">
        <f>IF(B695&lt;&gt;"",$F$17,"")</f>
      </c>
      <c r="K695" s="16"/>
    </row>
    <row r="696" ht="13.65" customHeight="1">
      <c r="A696" s="7"/>
      <c r="B696" t="s" s="65">
        <f>IF(AND(B695&gt;0,B695&lt;$F$7),B695+1,"")</f>
      </c>
      <c r="C696" t="s" s="65">
        <f>IF(B696&lt;&gt;"",DATE(YEAR(C695),MONTH(C695)+1,DAY(C695)),"")</f>
      </c>
      <c r="D696" t="s" s="65">
        <f>IF(B696&lt;&gt;"",$F$5-E696,"")</f>
      </c>
      <c r="E696" t="s" s="65">
        <f>IF(B696&lt;&gt;"",I696-F696+E695,"")</f>
      </c>
      <c r="F696" t="s" s="65">
        <f>IF(B696&lt;&gt;"",D695*$F$9/100/12,"")</f>
      </c>
      <c r="G696" t="s" s="65">
        <f>IF(B696&lt;&gt;"",G695+F696,"")</f>
      </c>
      <c r="H696" t="s" s="65">
        <f>IF(B696&lt;&gt;"",$F$16,"")</f>
      </c>
      <c r="I696" t="s" s="65">
        <f>IF(B696&lt;&gt;"",$F$15,"")</f>
      </c>
      <c r="J696" t="s" s="65">
        <f>IF(B696&lt;&gt;"",$F$17,"")</f>
      </c>
      <c r="K696" s="16"/>
    </row>
    <row r="697" ht="13.65" customHeight="1">
      <c r="A697" s="7"/>
      <c r="B697" t="s" s="65">
        <f>IF(AND(B696&gt;0,B696&lt;$F$7),B696+1,"")</f>
      </c>
      <c r="C697" t="s" s="65">
        <f>IF(B697&lt;&gt;"",DATE(YEAR(C696),MONTH(C696)+1,DAY(C696)),"")</f>
      </c>
      <c r="D697" t="s" s="65">
        <f>IF(B697&lt;&gt;"",$F$5-E697,"")</f>
      </c>
      <c r="E697" t="s" s="65">
        <f>IF(B697&lt;&gt;"",I697-F697+E696,"")</f>
      </c>
      <c r="F697" t="s" s="65">
        <f>IF(B697&lt;&gt;"",D696*$F$9/100/12,"")</f>
      </c>
      <c r="G697" t="s" s="65">
        <f>IF(B697&lt;&gt;"",G696+F697,"")</f>
      </c>
      <c r="H697" t="s" s="65">
        <f>IF(B697&lt;&gt;"",$F$16,"")</f>
      </c>
      <c r="I697" t="s" s="65">
        <f>IF(B697&lt;&gt;"",$F$15,"")</f>
      </c>
      <c r="J697" t="s" s="65">
        <f>IF(B697&lt;&gt;"",$F$17,"")</f>
      </c>
      <c r="K697" s="16"/>
    </row>
    <row r="698" ht="13.65" customHeight="1">
      <c r="A698" s="7"/>
      <c r="B698" t="s" s="65">
        <f>IF(AND(B697&gt;0,B697&lt;$F$7),B697+1,"")</f>
      </c>
      <c r="C698" t="s" s="65">
        <f>IF(B698&lt;&gt;"",DATE(YEAR(C697),MONTH(C697)+1,DAY(C697)),"")</f>
      </c>
      <c r="D698" t="s" s="65">
        <f>IF(B698&lt;&gt;"",$F$5-E698,"")</f>
      </c>
      <c r="E698" t="s" s="65">
        <f>IF(B698&lt;&gt;"",I698-F698+E697,"")</f>
      </c>
      <c r="F698" t="s" s="65">
        <f>IF(B698&lt;&gt;"",D697*$F$9/100/12,"")</f>
      </c>
      <c r="G698" t="s" s="65">
        <f>IF(B698&lt;&gt;"",G697+F698,"")</f>
      </c>
      <c r="H698" t="s" s="65">
        <f>IF(B698&lt;&gt;"",$F$16,"")</f>
      </c>
      <c r="I698" t="s" s="65">
        <f>IF(B698&lt;&gt;"",$F$15,"")</f>
      </c>
      <c r="J698" t="s" s="65">
        <f>IF(B698&lt;&gt;"",$F$17,"")</f>
      </c>
      <c r="K698" s="16"/>
    </row>
    <row r="699" ht="13.65" customHeight="1">
      <c r="A699" s="7"/>
      <c r="B699" t="s" s="65">
        <f>IF(AND(B698&gt;0,B698&lt;$F$7),B698+1,"")</f>
      </c>
      <c r="C699" t="s" s="65">
        <f>IF(B699&lt;&gt;"",DATE(YEAR(C698),MONTH(C698)+1,DAY(C698)),"")</f>
      </c>
      <c r="D699" t="s" s="65">
        <f>IF(B699&lt;&gt;"",$F$5-E699,"")</f>
      </c>
      <c r="E699" t="s" s="65">
        <f>IF(B699&lt;&gt;"",I699-F699+E698,"")</f>
      </c>
      <c r="F699" t="s" s="65">
        <f>IF(B699&lt;&gt;"",D698*$F$9/100/12,"")</f>
      </c>
      <c r="G699" t="s" s="65">
        <f>IF(B699&lt;&gt;"",G698+F699,"")</f>
      </c>
      <c r="H699" t="s" s="65">
        <f>IF(B699&lt;&gt;"",$F$16,"")</f>
      </c>
      <c r="I699" t="s" s="65">
        <f>IF(B699&lt;&gt;"",$F$15,"")</f>
      </c>
      <c r="J699" t="s" s="65">
        <f>IF(B699&lt;&gt;"",$F$17,"")</f>
      </c>
      <c r="K699" s="16"/>
    </row>
    <row r="700" ht="13.65" customHeight="1">
      <c r="A700" s="7"/>
      <c r="B700" t="s" s="65">
        <f>IF(AND(B699&gt;0,B699&lt;$F$7),B699+1,"")</f>
      </c>
      <c r="C700" t="s" s="65">
        <f>IF(B700&lt;&gt;"",DATE(YEAR(C699),MONTH(C699)+1,DAY(C699)),"")</f>
      </c>
      <c r="D700" t="s" s="65">
        <f>IF(B700&lt;&gt;"",$F$5-E700,"")</f>
      </c>
      <c r="E700" t="s" s="65">
        <f>IF(B700&lt;&gt;"",I700-F700+E699,"")</f>
      </c>
      <c r="F700" t="s" s="65">
        <f>IF(B700&lt;&gt;"",D699*$F$9/100/12,"")</f>
      </c>
      <c r="G700" t="s" s="65">
        <f>IF(B700&lt;&gt;"",G699+F700,"")</f>
      </c>
      <c r="H700" t="s" s="65">
        <f>IF(B700&lt;&gt;"",$F$16,"")</f>
      </c>
      <c r="I700" t="s" s="65">
        <f>IF(B700&lt;&gt;"",$F$15,"")</f>
      </c>
      <c r="J700" t="s" s="65">
        <f>IF(B700&lt;&gt;"",$F$17,"")</f>
      </c>
      <c r="K700" s="16"/>
    </row>
    <row r="701" ht="13.65" customHeight="1">
      <c r="A701" s="7"/>
      <c r="B701" t="s" s="65">
        <f>IF(AND(B700&gt;0,B700&lt;$F$7),B700+1,"")</f>
      </c>
      <c r="C701" t="s" s="65">
        <f>IF(B701&lt;&gt;"",DATE(YEAR(C700),MONTH(C700)+1,DAY(C700)),"")</f>
      </c>
      <c r="D701" t="s" s="65">
        <f>IF(B701&lt;&gt;"",$F$5-E701,"")</f>
      </c>
      <c r="E701" t="s" s="65">
        <f>IF(B701&lt;&gt;"",I701-F701+E700,"")</f>
      </c>
      <c r="F701" t="s" s="65">
        <f>IF(B701&lt;&gt;"",D700*$F$9/100/12,"")</f>
      </c>
      <c r="G701" t="s" s="65">
        <f>IF(B701&lt;&gt;"",G700+F701,"")</f>
      </c>
      <c r="H701" t="s" s="65">
        <f>IF(B701&lt;&gt;"",$F$16,"")</f>
      </c>
      <c r="I701" t="s" s="65">
        <f>IF(B701&lt;&gt;"",$F$15,"")</f>
      </c>
      <c r="J701" t="s" s="65">
        <f>IF(B701&lt;&gt;"",$F$17,"")</f>
      </c>
      <c r="K701" s="16"/>
    </row>
    <row r="702" ht="13.65" customHeight="1">
      <c r="A702" s="7"/>
      <c r="B702" t="s" s="65">
        <f>IF(AND(B701&gt;0,B701&lt;$F$7),B701+1,"")</f>
      </c>
      <c r="C702" t="s" s="65">
        <f>IF(B702&lt;&gt;"",DATE(YEAR(C701),MONTH(C701)+1,DAY(C701)),"")</f>
      </c>
      <c r="D702" t="s" s="65">
        <f>IF(B702&lt;&gt;"",$F$5-E702,"")</f>
      </c>
      <c r="E702" t="s" s="65">
        <f>IF(B702&lt;&gt;"",I702-F702+E701,"")</f>
      </c>
      <c r="F702" t="s" s="65">
        <f>IF(B702&lt;&gt;"",D701*$F$9/100/12,"")</f>
      </c>
      <c r="G702" t="s" s="65">
        <f>IF(B702&lt;&gt;"",G701+F702,"")</f>
      </c>
      <c r="H702" t="s" s="65">
        <f>IF(B702&lt;&gt;"",$F$16,"")</f>
      </c>
      <c r="I702" t="s" s="65">
        <f>IF(B702&lt;&gt;"",$F$15,"")</f>
      </c>
      <c r="J702" t="s" s="65">
        <f>IF(B702&lt;&gt;"",$F$17,"")</f>
      </c>
      <c r="K702" s="16"/>
    </row>
    <row r="703" ht="13.65" customHeight="1">
      <c r="A703" s="7"/>
      <c r="B703" t="s" s="65">
        <f>IF(AND(B702&gt;0,B702&lt;$F$7),B702+1,"")</f>
      </c>
      <c r="C703" t="s" s="65">
        <f>IF(B703&lt;&gt;"",DATE(YEAR(C702),MONTH(C702)+1,DAY(C702)),"")</f>
      </c>
      <c r="D703" t="s" s="65">
        <f>IF(B703&lt;&gt;"",$F$5-E703,"")</f>
      </c>
      <c r="E703" t="s" s="65">
        <f>IF(B703&lt;&gt;"",I703-F703+E702,"")</f>
      </c>
      <c r="F703" t="s" s="65">
        <f>IF(B703&lt;&gt;"",D702*$F$9/100/12,"")</f>
      </c>
      <c r="G703" t="s" s="65">
        <f>IF(B703&lt;&gt;"",G702+F703,"")</f>
      </c>
      <c r="H703" t="s" s="65">
        <f>IF(B703&lt;&gt;"",$F$16,"")</f>
      </c>
      <c r="I703" t="s" s="65">
        <f>IF(B703&lt;&gt;"",$F$15,"")</f>
      </c>
      <c r="J703" t="s" s="65">
        <f>IF(B703&lt;&gt;"",$F$17,"")</f>
      </c>
      <c r="K703" s="16"/>
    </row>
    <row r="704" ht="13.65" customHeight="1">
      <c r="A704" s="7"/>
      <c r="B704" t="s" s="65">
        <f>IF(AND(B703&gt;0,B703&lt;$F$7),B703+1,"")</f>
      </c>
      <c r="C704" t="s" s="65">
        <f>IF(B704&lt;&gt;"",DATE(YEAR(C703),MONTH(C703)+1,DAY(C703)),"")</f>
      </c>
      <c r="D704" t="s" s="65">
        <f>IF(B704&lt;&gt;"",$F$5-E704,"")</f>
      </c>
      <c r="E704" t="s" s="65">
        <f>IF(B704&lt;&gt;"",I704-F704+E703,"")</f>
      </c>
      <c r="F704" t="s" s="65">
        <f>IF(B704&lt;&gt;"",D703*$F$9/100/12,"")</f>
      </c>
      <c r="G704" t="s" s="65">
        <f>IF(B704&lt;&gt;"",G703+F704,"")</f>
      </c>
      <c r="H704" t="s" s="65">
        <f>IF(B704&lt;&gt;"",$F$16,"")</f>
      </c>
      <c r="I704" t="s" s="65">
        <f>IF(B704&lt;&gt;"",$F$15,"")</f>
      </c>
      <c r="J704" t="s" s="65">
        <f>IF(B704&lt;&gt;"",$F$17,"")</f>
      </c>
      <c r="K704" s="16"/>
    </row>
    <row r="705" ht="13.65" customHeight="1">
      <c r="A705" s="7"/>
      <c r="B705" t="s" s="65">
        <f>IF(AND(B704&gt;0,B704&lt;$F$7),B704+1,"")</f>
      </c>
      <c r="C705" t="s" s="65">
        <f>IF(B705&lt;&gt;"",DATE(YEAR(C704),MONTH(C704)+1,DAY(C704)),"")</f>
      </c>
      <c r="D705" t="s" s="65">
        <f>IF(B705&lt;&gt;"",$F$5-E705,"")</f>
      </c>
      <c r="E705" t="s" s="65">
        <f>IF(B705&lt;&gt;"",I705-F705+E704,"")</f>
      </c>
      <c r="F705" t="s" s="65">
        <f>IF(B705&lt;&gt;"",D704*$F$9/100/12,"")</f>
      </c>
      <c r="G705" t="s" s="65">
        <f>IF(B705&lt;&gt;"",G704+F705,"")</f>
      </c>
      <c r="H705" t="s" s="65">
        <f>IF(B705&lt;&gt;"",$F$16,"")</f>
      </c>
      <c r="I705" t="s" s="65">
        <f>IF(B705&lt;&gt;"",$F$15,"")</f>
      </c>
      <c r="J705" t="s" s="65">
        <f>IF(B705&lt;&gt;"",$F$17,"")</f>
      </c>
      <c r="K705" s="16"/>
    </row>
    <row r="706" ht="13.65" customHeight="1">
      <c r="A706" s="7"/>
      <c r="B706" t="s" s="65">
        <f>IF(AND(B705&gt;0,B705&lt;$F$7),B705+1,"")</f>
      </c>
      <c r="C706" t="s" s="65">
        <f>IF(B706&lt;&gt;"",DATE(YEAR(C705),MONTH(C705)+1,DAY(C705)),"")</f>
      </c>
      <c r="D706" t="s" s="65">
        <f>IF(B706&lt;&gt;"",$F$5-E706,"")</f>
      </c>
      <c r="E706" t="s" s="65">
        <f>IF(B706&lt;&gt;"",I706-F706+E705,"")</f>
      </c>
      <c r="F706" t="s" s="65">
        <f>IF(B706&lt;&gt;"",D705*$F$9/100/12,"")</f>
      </c>
      <c r="G706" t="s" s="65">
        <f>IF(B706&lt;&gt;"",G705+F706,"")</f>
      </c>
      <c r="H706" t="s" s="65">
        <f>IF(B706&lt;&gt;"",$F$16,"")</f>
      </c>
      <c r="I706" t="s" s="65">
        <f>IF(B706&lt;&gt;"",$F$15,"")</f>
      </c>
      <c r="J706" t="s" s="65">
        <f>IF(B706&lt;&gt;"",$F$17,"")</f>
      </c>
      <c r="K706" s="16"/>
    </row>
    <row r="707" ht="13.65" customHeight="1">
      <c r="A707" s="7"/>
      <c r="B707" t="s" s="65">
        <f>IF(AND(B706&gt;0,B706&lt;$F$7),B706+1,"")</f>
      </c>
      <c r="C707" t="s" s="65">
        <f>IF(B707&lt;&gt;"",DATE(YEAR(C706),MONTH(C706)+1,DAY(C706)),"")</f>
      </c>
      <c r="D707" t="s" s="65">
        <f>IF(B707&lt;&gt;"",$F$5-E707,"")</f>
      </c>
      <c r="E707" t="s" s="65">
        <f>IF(B707&lt;&gt;"",I707-F707+E706,"")</f>
      </c>
      <c r="F707" t="s" s="65">
        <f>IF(B707&lt;&gt;"",D706*$F$9/100/12,"")</f>
      </c>
      <c r="G707" t="s" s="65">
        <f>IF(B707&lt;&gt;"",G706+F707,"")</f>
      </c>
      <c r="H707" t="s" s="65">
        <f>IF(B707&lt;&gt;"",$F$16,"")</f>
      </c>
      <c r="I707" t="s" s="65">
        <f>IF(B707&lt;&gt;"",$F$15,"")</f>
      </c>
      <c r="J707" t="s" s="65">
        <f>IF(B707&lt;&gt;"",$F$17,"")</f>
      </c>
      <c r="K707" s="16"/>
    </row>
    <row r="708" ht="13.65" customHeight="1">
      <c r="A708" s="7"/>
      <c r="B708" t="s" s="65">
        <f>IF(AND(B707&gt;0,B707&lt;$F$7),B707+1,"")</f>
      </c>
      <c r="C708" t="s" s="65">
        <f>IF(B708&lt;&gt;"",DATE(YEAR(C707),MONTH(C707)+1,DAY(C707)),"")</f>
      </c>
      <c r="D708" t="s" s="65">
        <f>IF(B708&lt;&gt;"",$F$5-E708,"")</f>
      </c>
      <c r="E708" t="s" s="65">
        <f>IF(B708&lt;&gt;"",I708-F708+E707,"")</f>
      </c>
      <c r="F708" t="s" s="65">
        <f>IF(B708&lt;&gt;"",D707*$F$9/100/12,"")</f>
      </c>
      <c r="G708" t="s" s="65">
        <f>IF(B708&lt;&gt;"",G707+F708,"")</f>
      </c>
      <c r="H708" t="s" s="65">
        <f>IF(B708&lt;&gt;"",$F$16,"")</f>
      </c>
      <c r="I708" t="s" s="65">
        <f>IF(B708&lt;&gt;"",$F$15,"")</f>
      </c>
      <c r="J708" t="s" s="65">
        <f>IF(B708&lt;&gt;"",$F$17,"")</f>
      </c>
      <c r="K708" s="16"/>
    </row>
    <row r="709" ht="13.65" customHeight="1">
      <c r="A709" s="7"/>
      <c r="B709" t="s" s="65">
        <f>IF(AND(B708&gt;0,B708&lt;$F$7),B708+1,"")</f>
      </c>
      <c r="C709" t="s" s="65">
        <f>IF(B709&lt;&gt;"",DATE(YEAR(C708),MONTH(C708)+1,DAY(C708)),"")</f>
      </c>
      <c r="D709" t="s" s="65">
        <f>IF(B709&lt;&gt;"",$F$5-E709,"")</f>
      </c>
      <c r="E709" t="s" s="65">
        <f>IF(B709&lt;&gt;"",I709-F709+E708,"")</f>
      </c>
      <c r="F709" t="s" s="65">
        <f>IF(B709&lt;&gt;"",D708*$F$9/100/12,"")</f>
      </c>
      <c r="G709" t="s" s="65">
        <f>IF(B709&lt;&gt;"",G708+F709,"")</f>
      </c>
      <c r="H709" t="s" s="65">
        <f>IF(B709&lt;&gt;"",$F$16,"")</f>
      </c>
      <c r="I709" t="s" s="65">
        <f>IF(B709&lt;&gt;"",$F$15,"")</f>
      </c>
      <c r="J709" t="s" s="65">
        <f>IF(B709&lt;&gt;"",$F$17,"")</f>
      </c>
      <c r="K709" s="16"/>
    </row>
    <row r="710" ht="13.65" customHeight="1">
      <c r="A710" s="7"/>
      <c r="B710" t="s" s="65">
        <f>IF(AND(B709&gt;0,B709&lt;$F$7),B709+1,"")</f>
      </c>
      <c r="C710" t="s" s="65">
        <f>IF(B710&lt;&gt;"",DATE(YEAR(C709),MONTH(C709)+1,DAY(C709)),"")</f>
      </c>
      <c r="D710" t="s" s="65">
        <f>IF(B710&lt;&gt;"",$F$5-E710,"")</f>
      </c>
      <c r="E710" t="s" s="65">
        <f>IF(B710&lt;&gt;"",I710-F710+E709,"")</f>
      </c>
      <c r="F710" t="s" s="65">
        <f>IF(B710&lt;&gt;"",D709*$F$9/100/12,"")</f>
      </c>
      <c r="G710" t="s" s="65">
        <f>IF(B710&lt;&gt;"",G709+F710,"")</f>
      </c>
      <c r="H710" t="s" s="65">
        <f>IF(B710&lt;&gt;"",$F$16,"")</f>
      </c>
      <c r="I710" t="s" s="65">
        <f>IF(B710&lt;&gt;"",$F$15,"")</f>
      </c>
      <c r="J710" t="s" s="65">
        <f>IF(B710&lt;&gt;"",$F$17,"")</f>
      </c>
      <c r="K710" s="16"/>
    </row>
    <row r="711" ht="13.65" customHeight="1">
      <c r="A711" s="7"/>
      <c r="B711" t="s" s="65">
        <f>IF(AND(B710&gt;0,B710&lt;$F$7),B710+1,"")</f>
      </c>
      <c r="C711" t="s" s="65">
        <f>IF(B711&lt;&gt;"",DATE(YEAR(C710),MONTH(C710)+1,DAY(C710)),"")</f>
      </c>
      <c r="D711" t="s" s="65">
        <f>IF(B711&lt;&gt;"",$F$5-E711,"")</f>
      </c>
      <c r="E711" t="s" s="65">
        <f>IF(B711&lt;&gt;"",I711-F711+E710,"")</f>
      </c>
      <c r="F711" t="s" s="65">
        <f>IF(B711&lt;&gt;"",D710*$F$9/100/12,"")</f>
      </c>
      <c r="G711" t="s" s="65">
        <f>IF(B711&lt;&gt;"",G710+F711,"")</f>
      </c>
      <c r="H711" t="s" s="65">
        <f>IF(B711&lt;&gt;"",$F$16,"")</f>
      </c>
      <c r="I711" t="s" s="65">
        <f>IF(B711&lt;&gt;"",$F$15,"")</f>
      </c>
      <c r="J711" t="s" s="65">
        <f>IF(B711&lt;&gt;"",$F$17,"")</f>
      </c>
      <c r="K711" s="16"/>
    </row>
    <row r="712" ht="13.65" customHeight="1">
      <c r="A712" s="7"/>
      <c r="B712" t="s" s="65">
        <f>IF(AND(B711&gt;0,B711&lt;$F$7),B711+1,"")</f>
      </c>
      <c r="C712" t="s" s="65">
        <f>IF(B712&lt;&gt;"",DATE(YEAR(C711),MONTH(C711)+1,DAY(C711)),"")</f>
      </c>
      <c r="D712" t="s" s="65">
        <f>IF(B712&lt;&gt;"",$F$5-E712,"")</f>
      </c>
      <c r="E712" t="s" s="65">
        <f>IF(B712&lt;&gt;"",I712-F712+E711,"")</f>
      </c>
      <c r="F712" t="s" s="65">
        <f>IF(B712&lt;&gt;"",D711*$F$9/100/12,"")</f>
      </c>
      <c r="G712" t="s" s="65">
        <f>IF(B712&lt;&gt;"",G711+F712,"")</f>
      </c>
      <c r="H712" t="s" s="65">
        <f>IF(B712&lt;&gt;"",$F$16,"")</f>
      </c>
      <c r="I712" t="s" s="65">
        <f>IF(B712&lt;&gt;"",$F$15,"")</f>
      </c>
      <c r="J712" t="s" s="65">
        <f>IF(B712&lt;&gt;"",$F$17,"")</f>
      </c>
      <c r="K712" s="16"/>
    </row>
    <row r="713" ht="13.65" customHeight="1">
      <c r="A713" s="7"/>
      <c r="B713" t="s" s="65">
        <f>IF(AND(B712&gt;0,B712&lt;$F$7),B712+1,"")</f>
      </c>
      <c r="C713" t="s" s="65">
        <f>IF(B713&lt;&gt;"",DATE(YEAR(C712),MONTH(C712)+1,DAY(C712)),"")</f>
      </c>
      <c r="D713" t="s" s="65">
        <f>IF(B713&lt;&gt;"",$F$5-E713,"")</f>
      </c>
      <c r="E713" t="s" s="65">
        <f>IF(B713&lt;&gt;"",I713-F713+E712,"")</f>
      </c>
      <c r="F713" t="s" s="65">
        <f>IF(B713&lt;&gt;"",D712*$F$9/100/12,"")</f>
      </c>
      <c r="G713" t="s" s="65">
        <f>IF(B713&lt;&gt;"",G712+F713,"")</f>
      </c>
      <c r="H713" t="s" s="65">
        <f>IF(B713&lt;&gt;"",$F$16,"")</f>
      </c>
      <c r="I713" t="s" s="65">
        <f>IF(B713&lt;&gt;"",$F$15,"")</f>
      </c>
      <c r="J713" t="s" s="65">
        <f>IF(B713&lt;&gt;"",$F$17,"")</f>
      </c>
      <c r="K713" s="16"/>
    </row>
    <row r="714" ht="13.65" customHeight="1">
      <c r="A714" s="7"/>
      <c r="B714" t="s" s="65">
        <f>IF(AND(B713&gt;0,B713&lt;$F$7),B713+1,"")</f>
      </c>
      <c r="C714" t="s" s="65">
        <f>IF(B714&lt;&gt;"",DATE(YEAR(C713),MONTH(C713)+1,DAY(C713)),"")</f>
      </c>
      <c r="D714" t="s" s="65">
        <f>IF(B714&lt;&gt;"",$F$5-E714,"")</f>
      </c>
      <c r="E714" t="s" s="65">
        <f>IF(B714&lt;&gt;"",I714-F714+E713,"")</f>
      </c>
      <c r="F714" t="s" s="65">
        <f>IF(B714&lt;&gt;"",D713*$F$9/100/12,"")</f>
      </c>
      <c r="G714" t="s" s="65">
        <f>IF(B714&lt;&gt;"",G713+F714,"")</f>
      </c>
      <c r="H714" t="s" s="65">
        <f>IF(B714&lt;&gt;"",$F$16,"")</f>
      </c>
      <c r="I714" t="s" s="65">
        <f>IF(B714&lt;&gt;"",$F$15,"")</f>
      </c>
      <c r="J714" t="s" s="65">
        <f>IF(B714&lt;&gt;"",$F$17,"")</f>
      </c>
      <c r="K714" s="16"/>
    </row>
    <row r="715" ht="13.65" customHeight="1">
      <c r="A715" s="7"/>
      <c r="B715" t="s" s="65">
        <f>IF(AND(B714&gt;0,B714&lt;$F$7),B714+1,"")</f>
      </c>
      <c r="C715" t="s" s="65">
        <f>IF(B715&lt;&gt;"",DATE(YEAR(C714),MONTH(C714)+1,DAY(C714)),"")</f>
      </c>
      <c r="D715" t="s" s="65">
        <f>IF(B715&lt;&gt;"",$F$5-E715,"")</f>
      </c>
      <c r="E715" t="s" s="65">
        <f>IF(B715&lt;&gt;"",I715-F715+E714,"")</f>
      </c>
      <c r="F715" t="s" s="65">
        <f>IF(B715&lt;&gt;"",D714*$F$9/100/12,"")</f>
      </c>
      <c r="G715" t="s" s="65">
        <f>IF(B715&lt;&gt;"",G714+F715,"")</f>
      </c>
      <c r="H715" t="s" s="65">
        <f>IF(B715&lt;&gt;"",$F$16,"")</f>
      </c>
      <c r="I715" t="s" s="65">
        <f>IF(B715&lt;&gt;"",$F$15,"")</f>
      </c>
      <c r="J715" t="s" s="65">
        <f>IF(B715&lt;&gt;"",$F$17,"")</f>
      </c>
      <c r="K715" s="16"/>
    </row>
    <row r="716" ht="13.65" customHeight="1">
      <c r="A716" s="7"/>
      <c r="B716" t="s" s="65">
        <f>IF(AND(B715&gt;0,B715&lt;$F$7),B715+1,"")</f>
      </c>
      <c r="C716" t="s" s="65">
        <f>IF(B716&lt;&gt;"",DATE(YEAR(C715),MONTH(C715)+1,DAY(C715)),"")</f>
      </c>
      <c r="D716" t="s" s="65">
        <f>IF(B716&lt;&gt;"",$F$5-E716,"")</f>
      </c>
      <c r="E716" t="s" s="65">
        <f>IF(B716&lt;&gt;"",I716-F716+E715,"")</f>
      </c>
      <c r="F716" t="s" s="65">
        <f>IF(B716&lt;&gt;"",D715*$F$9/100/12,"")</f>
      </c>
      <c r="G716" t="s" s="65">
        <f>IF(B716&lt;&gt;"",G715+F716,"")</f>
      </c>
      <c r="H716" t="s" s="65">
        <f>IF(B716&lt;&gt;"",$F$16,"")</f>
      </c>
      <c r="I716" t="s" s="65">
        <f>IF(B716&lt;&gt;"",$F$15,"")</f>
      </c>
      <c r="J716" t="s" s="65">
        <f>IF(B716&lt;&gt;"",$F$17,"")</f>
      </c>
      <c r="K716" s="16"/>
    </row>
    <row r="717" ht="13.65" customHeight="1">
      <c r="A717" s="7"/>
      <c r="B717" t="s" s="65">
        <f>IF(AND(B716&gt;0,B716&lt;$F$7),B716+1,"")</f>
      </c>
      <c r="C717" t="s" s="65">
        <f>IF(B717&lt;&gt;"",DATE(YEAR(C716),MONTH(C716)+1,DAY(C716)),"")</f>
      </c>
      <c r="D717" t="s" s="65">
        <f>IF(B717&lt;&gt;"",$F$5-E717,"")</f>
      </c>
      <c r="E717" t="s" s="65">
        <f>IF(B717&lt;&gt;"",I717-F717+E716,"")</f>
      </c>
      <c r="F717" t="s" s="65">
        <f>IF(B717&lt;&gt;"",D716*$F$9/100/12,"")</f>
      </c>
      <c r="G717" t="s" s="65">
        <f>IF(B717&lt;&gt;"",G716+F717,"")</f>
      </c>
      <c r="H717" t="s" s="65">
        <f>IF(B717&lt;&gt;"",$F$16,"")</f>
      </c>
      <c r="I717" t="s" s="65">
        <f>IF(B717&lt;&gt;"",$F$15,"")</f>
      </c>
      <c r="J717" t="s" s="65">
        <f>IF(B717&lt;&gt;"",$F$17,"")</f>
      </c>
      <c r="K717" s="16"/>
    </row>
    <row r="718" ht="13.65" customHeight="1">
      <c r="A718" s="7"/>
      <c r="B718" t="s" s="65">
        <f>IF(AND(B717&gt;0,B717&lt;$F$7),B717+1,"")</f>
      </c>
      <c r="C718" t="s" s="65">
        <f>IF(B718&lt;&gt;"",DATE(YEAR(C717),MONTH(C717)+1,DAY(C717)),"")</f>
      </c>
      <c r="D718" t="s" s="65">
        <f>IF(B718&lt;&gt;"",$F$5-E718,"")</f>
      </c>
      <c r="E718" t="s" s="65">
        <f>IF(B718&lt;&gt;"",I718-F718+E717,"")</f>
      </c>
      <c r="F718" t="s" s="65">
        <f>IF(B718&lt;&gt;"",D717*$F$9/100/12,"")</f>
      </c>
      <c r="G718" t="s" s="65">
        <f>IF(B718&lt;&gt;"",G717+F718,"")</f>
      </c>
      <c r="H718" t="s" s="65">
        <f>IF(B718&lt;&gt;"",$F$16,"")</f>
      </c>
      <c r="I718" t="s" s="65">
        <f>IF(B718&lt;&gt;"",$F$15,"")</f>
      </c>
      <c r="J718" t="s" s="65">
        <f>IF(B718&lt;&gt;"",$F$17,"")</f>
      </c>
      <c r="K718" s="16"/>
    </row>
    <row r="719" ht="13.65" customHeight="1">
      <c r="A719" s="7"/>
      <c r="B719" t="s" s="65">
        <f>IF(AND(B718&gt;0,B718&lt;$F$7),B718+1,"")</f>
      </c>
      <c r="C719" t="s" s="65">
        <f>IF(B719&lt;&gt;"",DATE(YEAR(C718),MONTH(C718)+1,DAY(C718)),"")</f>
      </c>
      <c r="D719" t="s" s="65">
        <f>IF(B719&lt;&gt;"",$F$5-E719,"")</f>
      </c>
      <c r="E719" t="s" s="65">
        <f>IF(B719&lt;&gt;"",I719-F719+E718,"")</f>
      </c>
      <c r="F719" t="s" s="65">
        <f>IF(B719&lt;&gt;"",D718*$F$9/100/12,"")</f>
      </c>
      <c r="G719" t="s" s="65">
        <f>IF(B719&lt;&gt;"",G718+F719,"")</f>
      </c>
      <c r="H719" t="s" s="65">
        <f>IF(B719&lt;&gt;"",$F$16,"")</f>
      </c>
      <c r="I719" t="s" s="65">
        <f>IF(B719&lt;&gt;"",$F$15,"")</f>
      </c>
      <c r="J719" t="s" s="65">
        <f>IF(B719&lt;&gt;"",$F$17,"")</f>
      </c>
      <c r="K719" s="16"/>
    </row>
    <row r="720" ht="13.65" customHeight="1">
      <c r="A720" s="7"/>
      <c r="B720" t="s" s="65">
        <f>IF(AND(B719&gt;0,B719&lt;$F$7),B719+1,"")</f>
      </c>
      <c r="C720" t="s" s="65">
        <f>IF(B720&lt;&gt;"",DATE(YEAR(C719),MONTH(C719)+1,DAY(C719)),"")</f>
      </c>
      <c r="D720" t="s" s="65">
        <f>IF(B720&lt;&gt;"",$F$5-E720,"")</f>
      </c>
      <c r="E720" t="s" s="65">
        <f>IF(B720&lt;&gt;"",I720-F720+E719,"")</f>
      </c>
      <c r="F720" t="s" s="65">
        <f>IF(B720&lt;&gt;"",D719*$F$9/100/12,"")</f>
      </c>
      <c r="G720" t="s" s="65">
        <f>IF(B720&lt;&gt;"",G719+F720,"")</f>
      </c>
      <c r="H720" t="s" s="65">
        <f>IF(B720&lt;&gt;"",$F$16,"")</f>
      </c>
      <c r="I720" t="s" s="65">
        <f>IF(B720&lt;&gt;"",$F$15,"")</f>
      </c>
      <c r="J720" t="s" s="65">
        <f>IF(B720&lt;&gt;"",$F$17,"")</f>
      </c>
      <c r="K720" s="16"/>
    </row>
    <row r="721" ht="13.65" customHeight="1">
      <c r="A721" s="7"/>
      <c r="B721" t="s" s="65">
        <f>IF(AND(B720&gt;0,B720&lt;$F$7),B720+1,"")</f>
      </c>
      <c r="C721" t="s" s="65">
        <f>IF(B721&lt;&gt;"",DATE(YEAR(C720),MONTH(C720)+1,DAY(C720)),"")</f>
      </c>
      <c r="D721" t="s" s="65">
        <f>IF(B721&lt;&gt;"",$F$5-E721,"")</f>
      </c>
      <c r="E721" t="s" s="65">
        <f>IF(B721&lt;&gt;"",I721-F721+E720,"")</f>
      </c>
      <c r="F721" t="s" s="65">
        <f>IF(B721&lt;&gt;"",D720*$F$9/100/12,"")</f>
      </c>
      <c r="G721" t="s" s="65">
        <f>IF(B721&lt;&gt;"",G720+F721,"")</f>
      </c>
      <c r="H721" t="s" s="65">
        <f>IF(B721&lt;&gt;"",$F$16,"")</f>
      </c>
      <c r="I721" t="s" s="65">
        <f>IF(B721&lt;&gt;"",$F$15,"")</f>
      </c>
      <c r="J721" t="s" s="65">
        <f>IF(B721&lt;&gt;"",$F$17,"")</f>
      </c>
      <c r="K721" s="16"/>
    </row>
    <row r="722" ht="13.65" customHeight="1">
      <c r="A722" s="7"/>
      <c r="B722" t="s" s="65">
        <f>IF(AND(B721&gt;0,B721&lt;$F$7),B721+1,"")</f>
      </c>
      <c r="C722" t="s" s="65">
        <f>IF(B722&lt;&gt;"",DATE(YEAR(C721),MONTH(C721)+1,DAY(C721)),"")</f>
      </c>
      <c r="D722" t="s" s="65">
        <f>IF(B722&lt;&gt;"",$F$5-E722,"")</f>
      </c>
      <c r="E722" t="s" s="65">
        <f>IF(B722&lt;&gt;"",I722-F722+E721,"")</f>
      </c>
      <c r="F722" t="s" s="65">
        <f>IF(B722&lt;&gt;"",D721*$F$9/100/12,"")</f>
      </c>
      <c r="G722" t="s" s="65">
        <f>IF(B722&lt;&gt;"",G721+F722,"")</f>
      </c>
      <c r="H722" t="s" s="65">
        <f>IF(B722&lt;&gt;"",$F$16,"")</f>
      </c>
      <c r="I722" t="s" s="65">
        <f>IF(B722&lt;&gt;"",$F$15,"")</f>
      </c>
      <c r="J722" t="s" s="65">
        <f>IF(B722&lt;&gt;"",$F$17,"")</f>
      </c>
      <c r="K722" s="16"/>
    </row>
    <row r="723" ht="13.65" customHeight="1">
      <c r="A723" s="7"/>
      <c r="B723" t="s" s="65">
        <f>IF(AND(B722&gt;0,B722&lt;$F$7),B722+1,"")</f>
      </c>
      <c r="C723" t="s" s="65">
        <f>IF(B723&lt;&gt;"",DATE(YEAR(C722),MONTH(C722)+1,DAY(C722)),"")</f>
      </c>
      <c r="D723" t="s" s="65">
        <f>IF(B723&lt;&gt;"",$F$5-E723,"")</f>
      </c>
      <c r="E723" t="s" s="65">
        <f>IF(B723&lt;&gt;"",I723-F723+E722,"")</f>
      </c>
      <c r="F723" t="s" s="65">
        <f>IF(B723&lt;&gt;"",D722*$F$9/100/12,"")</f>
      </c>
      <c r="G723" t="s" s="65">
        <f>IF(B723&lt;&gt;"",G722+F723,"")</f>
      </c>
      <c r="H723" t="s" s="65">
        <f>IF(B723&lt;&gt;"",$F$16,"")</f>
      </c>
      <c r="I723" t="s" s="65">
        <f>IF(B723&lt;&gt;"",$F$15,"")</f>
      </c>
      <c r="J723" t="s" s="65">
        <f>IF(B723&lt;&gt;"",$F$17,"")</f>
      </c>
      <c r="K723" s="16"/>
    </row>
    <row r="724" ht="13.65" customHeight="1">
      <c r="A724" s="7"/>
      <c r="B724" t="s" s="65">
        <f>IF(AND(B723&gt;0,B723&lt;$F$7),B723+1,"")</f>
      </c>
      <c r="C724" t="s" s="65">
        <f>IF(B724&lt;&gt;"",DATE(YEAR(C723),MONTH(C723)+1,DAY(C723)),"")</f>
      </c>
      <c r="D724" t="s" s="65">
        <f>IF(B724&lt;&gt;"",$F$5-E724,"")</f>
      </c>
      <c r="E724" t="s" s="65">
        <f>IF(B724&lt;&gt;"",I724-F724+E723,"")</f>
      </c>
      <c r="F724" t="s" s="65">
        <f>IF(B724&lt;&gt;"",D723*$F$9/100/12,"")</f>
      </c>
      <c r="G724" t="s" s="65">
        <f>IF(B724&lt;&gt;"",G723+F724,"")</f>
      </c>
      <c r="H724" t="s" s="65">
        <f>IF(B724&lt;&gt;"",$F$16,"")</f>
      </c>
      <c r="I724" t="s" s="65">
        <f>IF(B724&lt;&gt;"",$F$15,"")</f>
      </c>
      <c r="J724" t="s" s="65">
        <f>IF(B724&lt;&gt;"",$F$17,"")</f>
      </c>
      <c r="K724" s="16"/>
    </row>
    <row r="725" ht="13.65" customHeight="1">
      <c r="A725" s="7"/>
      <c r="B725" t="s" s="65">
        <f>IF(AND(B724&gt;0,B724&lt;$F$7),B724+1,"")</f>
      </c>
      <c r="C725" t="s" s="65">
        <f>IF(B725&lt;&gt;"",DATE(YEAR(C724),MONTH(C724)+1,DAY(C724)),"")</f>
      </c>
      <c r="D725" t="s" s="65">
        <f>IF(B725&lt;&gt;"",$F$5-E725,"")</f>
      </c>
      <c r="E725" t="s" s="65">
        <f>IF(B725&lt;&gt;"",I725-F725+E724,"")</f>
      </c>
      <c r="F725" t="s" s="65">
        <f>IF(B725&lt;&gt;"",D724*$F$9/100/12,"")</f>
      </c>
      <c r="G725" t="s" s="65">
        <f>IF(B725&lt;&gt;"",G724+F725,"")</f>
      </c>
      <c r="H725" t="s" s="65">
        <f>IF(B725&lt;&gt;"",$F$16,"")</f>
      </c>
      <c r="I725" t="s" s="65">
        <f>IF(B725&lt;&gt;"",$F$15,"")</f>
      </c>
      <c r="J725" t="s" s="65">
        <f>IF(B725&lt;&gt;"",$F$17,"")</f>
      </c>
      <c r="K725" s="16"/>
    </row>
    <row r="726" ht="13.65" customHeight="1">
      <c r="A726" s="7"/>
      <c r="B726" t="s" s="65">
        <f>IF(AND(B725&gt;0,B725&lt;$F$7),B725+1,"")</f>
      </c>
      <c r="C726" t="s" s="65">
        <f>IF(B726&lt;&gt;"",DATE(YEAR(C725),MONTH(C725)+1,DAY(C725)),"")</f>
      </c>
      <c r="D726" t="s" s="65">
        <f>IF(B726&lt;&gt;"",$F$5-E726,"")</f>
      </c>
      <c r="E726" t="s" s="65">
        <f>IF(B726&lt;&gt;"",I726-F726+E725,"")</f>
      </c>
      <c r="F726" t="s" s="65">
        <f>IF(B726&lt;&gt;"",D725*$F$9/100/12,"")</f>
      </c>
      <c r="G726" t="s" s="65">
        <f>IF(B726&lt;&gt;"",G725+F726,"")</f>
      </c>
      <c r="H726" t="s" s="65">
        <f>IF(B726&lt;&gt;"",$F$16,"")</f>
      </c>
      <c r="I726" t="s" s="65">
        <f>IF(B726&lt;&gt;"",$F$15,"")</f>
      </c>
      <c r="J726" t="s" s="65">
        <f>IF(B726&lt;&gt;"",$F$17,"")</f>
      </c>
      <c r="K726" s="16"/>
    </row>
    <row r="727" ht="13.65" customHeight="1">
      <c r="A727" s="7"/>
      <c r="B727" t="s" s="65">
        <f>IF(AND(B726&gt;0,B726&lt;$F$7),B726+1,"")</f>
      </c>
      <c r="C727" t="s" s="65">
        <f>IF(B727&lt;&gt;"",DATE(YEAR(C726),MONTH(C726)+1,DAY(C726)),"")</f>
      </c>
      <c r="D727" t="s" s="65">
        <f>IF(B727&lt;&gt;"",$F$5-E727,"")</f>
      </c>
      <c r="E727" t="s" s="65">
        <f>IF(B727&lt;&gt;"",I727-F727+E726,"")</f>
      </c>
      <c r="F727" t="s" s="65">
        <f>IF(B727&lt;&gt;"",D726*$F$9/100/12,"")</f>
      </c>
      <c r="G727" t="s" s="65">
        <f>IF(B727&lt;&gt;"",G726+F727,"")</f>
      </c>
      <c r="H727" t="s" s="65">
        <f>IF(B727&lt;&gt;"",$F$16,"")</f>
      </c>
      <c r="I727" t="s" s="65">
        <f>IF(B727&lt;&gt;"",$F$15,"")</f>
      </c>
      <c r="J727" t="s" s="65">
        <f>IF(B727&lt;&gt;"",$F$17,"")</f>
      </c>
      <c r="K727" s="16"/>
    </row>
    <row r="728" ht="13.65" customHeight="1">
      <c r="A728" s="7"/>
      <c r="B728" t="s" s="65">
        <f>IF(AND(B727&gt;0,B727&lt;$F$7),B727+1,"")</f>
      </c>
      <c r="C728" t="s" s="65">
        <f>IF(B728&lt;&gt;"",DATE(YEAR(C727),MONTH(C727)+1,DAY(C727)),"")</f>
      </c>
      <c r="D728" t="s" s="65">
        <f>IF(B728&lt;&gt;"",$F$5-E728,"")</f>
      </c>
      <c r="E728" t="s" s="65">
        <f>IF(B728&lt;&gt;"",I728-F728+E727,"")</f>
      </c>
      <c r="F728" t="s" s="65">
        <f>IF(B728&lt;&gt;"",D727*$F$9/100/12,"")</f>
      </c>
      <c r="G728" t="s" s="65">
        <f>IF(B728&lt;&gt;"",G727+F728,"")</f>
      </c>
      <c r="H728" t="s" s="65">
        <f>IF(B728&lt;&gt;"",$F$16,"")</f>
      </c>
      <c r="I728" t="s" s="65">
        <f>IF(B728&lt;&gt;"",$F$15,"")</f>
      </c>
      <c r="J728" t="s" s="65">
        <f>IF(B728&lt;&gt;"",$F$17,"")</f>
      </c>
      <c r="K728" s="16"/>
    </row>
    <row r="729" ht="13.65" customHeight="1">
      <c r="A729" s="7"/>
      <c r="B729" t="s" s="65">
        <f>IF(AND(B728&gt;0,B728&lt;$F$7),B728+1,"")</f>
      </c>
      <c r="C729" t="s" s="65">
        <f>IF(B729&lt;&gt;"",DATE(YEAR(C728),MONTH(C728)+1,DAY(C728)),"")</f>
      </c>
      <c r="D729" t="s" s="65">
        <f>IF(B729&lt;&gt;"",$F$5-E729,"")</f>
      </c>
      <c r="E729" t="s" s="65">
        <f>IF(B729&lt;&gt;"",I729-F729+E728,"")</f>
      </c>
      <c r="F729" t="s" s="65">
        <f>IF(B729&lt;&gt;"",D728*$F$9/100/12,"")</f>
      </c>
      <c r="G729" t="s" s="65">
        <f>IF(B729&lt;&gt;"",G728+F729,"")</f>
      </c>
      <c r="H729" t="s" s="65">
        <f>IF(B729&lt;&gt;"",$F$16,"")</f>
      </c>
      <c r="I729" t="s" s="65">
        <f>IF(B729&lt;&gt;"",$F$15,"")</f>
      </c>
      <c r="J729" t="s" s="65">
        <f>IF(B729&lt;&gt;"",$F$17,"")</f>
      </c>
      <c r="K729" s="16"/>
    </row>
    <row r="730" ht="13.65" customHeight="1">
      <c r="A730" s="7"/>
      <c r="B730" t="s" s="65">
        <f>IF(AND(B729&gt;0,B729&lt;$F$7),B729+1,"")</f>
      </c>
      <c r="C730" t="s" s="65">
        <f>IF(B730&lt;&gt;"",DATE(YEAR(C729),MONTH(C729)+1,DAY(C729)),"")</f>
      </c>
      <c r="D730" t="s" s="65">
        <f>IF(B730&lt;&gt;"",$F$5-E730,"")</f>
      </c>
      <c r="E730" t="s" s="65">
        <f>IF(B730&lt;&gt;"",I730-F730+E729,"")</f>
      </c>
      <c r="F730" t="s" s="65">
        <f>IF(B730&lt;&gt;"",D729*$F$9/100/12,"")</f>
      </c>
      <c r="G730" t="s" s="65">
        <f>IF(B730&lt;&gt;"",G729+F730,"")</f>
      </c>
      <c r="H730" t="s" s="65">
        <f>IF(B730&lt;&gt;"",$F$16,"")</f>
      </c>
      <c r="I730" t="s" s="65">
        <f>IF(B730&lt;&gt;"",$F$15,"")</f>
      </c>
      <c r="J730" t="s" s="65">
        <f>IF(B730&lt;&gt;"",$F$17,"")</f>
      </c>
      <c r="K730" s="16"/>
    </row>
    <row r="731" ht="13.65" customHeight="1">
      <c r="A731" s="7"/>
      <c r="B731" t="s" s="65">
        <f>IF(AND(B730&gt;0,B730&lt;$F$7),B730+1,"")</f>
      </c>
      <c r="C731" t="s" s="65">
        <f>IF(B731&lt;&gt;"",DATE(YEAR(C730),MONTH(C730)+1,DAY(C730)),"")</f>
      </c>
      <c r="D731" t="s" s="65">
        <f>IF(B731&lt;&gt;"",$F$5-E731,"")</f>
      </c>
      <c r="E731" t="s" s="65">
        <f>IF(B731&lt;&gt;"",I731-F731+E730,"")</f>
      </c>
      <c r="F731" t="s" s="65">
        <f>IF(B731&lt;&gt;"",D730*$F$9/100/12,"")</f>
      </c>
      <c r="G731" t="s" s="65">
        <f>IF(B731&lt;&gt;"",G730+F731,"")</f>
      </c>
      <c r="H731" t="s" s="65">
        <f>IF(B731&lt;&gt;"",$F$16,"")</f>
      </c>
      <c r="I731" t="s" s="65">
        <f>IF(B731&lt;&gt;"",$F$15,"")</f>
      </c>
      <c r="J731" t="s" s="65">
        <f>IF(B731&lt;&gt;"",$F$17,"")</f>
      </c>
      <c r="K731" s="16"/>
    </row>
    <row r="732" ht="13.65" customHeight="1">
      <c r="A732" s="7"/>
      <c r="B732" t="s" s="65">
        <f>IF(AND(B731&gt;0,B731&lt;$F$7),B731+1,"")</f>
      </c>
      <c r="C732" t="s" s="65">
        <f>IF(B732&lt;&gt;"",DATE(YEAR(C731),MONTH(C731)+1,DAY(C731)),"")</f>
      </c>
      <c r="D732" t="s" s="65">
        <f>IF(B732&lt;&gt;"",$F$5-E732,"")</f>
      </c>
      <c r="E732" t="s" s="65">
        <f>IF(B732&lt;&gt;"",I732-F732+E731,"")</f>
      </c>
      <c r="F732" t="s" s="65">
        <f>IF(B732&lt;&gt;"",D731*$F$9/100/12,"")</f>
      </c>
      <c r="G732" t="s" s="65">
        <f>IF(B732&lt;&gt;"",G731+F732,"")</f>
      </c>
      <c r="H732" t="s" s="65">
        <f>IF(B732&lt;&gt;"",$F$16,"")</f>
      </c>
      <c r="I732" t="s" s="65">
        <f>IF(B732&lt;&gt;"",$F$15,"")</f>
      </c>
      <c r="J732" t="s" s="65">
        <f>IF(B732&lt;&gt;"",$F$17,"")</f>
      </c>
      <c r="K732" s="16"/>
    </row>
    <row r="733" ht="13.65" customHeight="1">
      <c r="A733" s="7"/>
      <c r="B733" t="s" s="65">
        <f>IF(AND(B732&gt;0,B732&lt;$F$7),B732+1,"")</f>
      </c>
      <c r="C733" t="s" s="65">
        <f>IF(B733&lt;&gt;"",DATE(YEAR(C732),MONTH(C732)+1,DAY(C732)),"")</f>
      </c>
      <c r="D733" t="s" s="65">
        <f>IF(B733&lt;&gt;"",$F$5-E733,"")</f>
      </c>
      <c r="E733" t="s" s="65">
        <f>IF(B733&lt;&gt;"",I733-F733+E732,"")</f>
      </c>
      <c r="F733" t="s" s="65">
        <f>IF(B733&lt;&gt;"",D732*$F$9/100/12,"")</f>
      </c>
      <c r="G733" t="s" s="65">
        <f>IF(B733&lt;&gt;"",G732+F733,"")</f>
      </c>
      <c r="H733" t="s" s="65">
        <f>IF(B733&lt;&gt;"",$F$16,"")</f>
      </c>
      <c r="I733" t="s" s="65">
        <f>IF(B733&lt;&gt;"",$F$15,"")</f>
      </c>
      <c r="J733" t="s" s="65">
        <f>IF(B733&lt;&gt;"",$F$17,"")</f>
      </c>
      <c r="K733" s="16"/>
    </row>
    <row r="734" ht="13.65" customHeight="1">
      <c r="A734" s="7"/>
      <c r="B734" t="s" s="65">
        <f>IF(AND(B733&gt;0,B733&lt;$F$7),B733+1,"")</f>
      </c>
      <c r="C734" t="s" s="65">
        <f>IF(B734&lt;&gt;"",DATE(YEAR(C733),MONTH(C733)+1,DAY(C733)),"")</f>
      </c>
      <c r="D734" t="s" s="65">
        <f>IF(B734&lt;&gt;"",$F$5-E734,"")</f>
      </c>
      <c r="E734" t="s" s="65">
        <f>IF(B734&lt;&gt;"",I734-F734+E733,"")</f>
      </c>
      <c r="F734" t="s" s="65">
        <f>IF(B734&lt;&gt;"",D733*$F$9/100/12,"")</f>
      </c>
      <c r="G734" t="s" s="65">
        <f>IF(B734&lt;&gt;"",G733+F734,"")</f>
      </c>
      <c r="H734" t="s" s="65">
        <f>IF(B734&lt;&gt;"",$F$16,"")</f>
      </c>
      <c r="I734" t="s" s="65">
        <f>IF(B734&lt;&gt;"",$F$15,"")</f>
      </c>
      <c r="J734" t="s" s="65">
        <f>IF(B734&lt;&gt;"",$F$17,"")</f>
      </c>
      <c r="K734" s="16"/>
    </row>
    <row r="735" ht="13.65" customHeight="1">
      <c r="A735" s="7"/>
      <c r="B735" t="s" s="65">
        <f>IF(AND(B734&gt;0,B734&lt;$F$7),B734+1,"")</f>
      </c>
      <c r="C735" t="s" s="65">
        <f>IF(B735&lt;&gt;"",DATE(YEAR(C734),MONTH(C734)+1,DAY(C734)),"")</f>
      </c>
      <c r="D735" t="s" s="65">
        <f>IF(B735&lt;&gt;"",$F$5-E735,"")</f>
      </c>
      <c r="E735" t="s" s="65">
        <f>IF(B735&lt;&gt;"",I735-F735+E734,"")</f>
      </c>
      <c r="F735" t="s" s="65">
        <f>IF(B735&lt;&gt;"",D734*$F$9/100/12,"")</f>
      </c>
      <c r="G735" t="s" s="65">
        <f>IF(B735&lt;&gt;"",G734+F735,"")</f>
      </c>
      <c r="H735" t="s" s="65">
        <f>IF(B735&lt;&gt;"",$F$16,"")</f>
      </c>
      <c r="I735" t="s" s="65">
        <f>IF(B735&lt;&gt;"",$F$15,"")</f>
      </c>
      <c r="J735" t="s" s="65">
        <f>IF(B735&lt;&gt;"",$F$17,"")</f>
      </c>
      <c r="K735" s="16"/>
    </row>
    <row r="736" ht="13.65" customHeight="1">
      <c r="A736" s="7"/>
      <c r="B736" t="s" s="65">
        <f>IF(AND(B735&gt;0,B735&lt;$F$7),B735+1,"")</f>
      </c>
      <c r="C736" t="s" s="65">
        <f>IF(B736&lt;&gt;"",DATE(YEAR(C735),MONTH(C735)+1,DAY(C735)),"")</f>
      </c>
      <c r="D736" t="s" s="65">
        <f>IF(B736&lt;&gt;"",$F$5-E736,"")</f>
      </c>
      <c r="E736" t="s" s="65">
        <f>IF(B736&lt;&gt;"",I736-F736+E735,"")</f>
      </c>
      <c r="F736" t="s" s="65">
        <f>IF(B736&lt;&gt;"",D735*$F$9/100/12,"")</f>
      </c>
      <c r="G736" t="s" s="65">
        <f>IF(B736&lt;&gt;"",G735+F736,"")</f>
      </c>
      <c r="H736" t="s" s="65">
        <f>IF(B736&lt;&gt;"",$F$16,"")</f>
      </c>
      <c r="I736" t="s" s="65">
        <f>IF(B736&lt;&gt;"",$F$15,"")</f>
      </c>
      <c r="J736" t="s" s="65">
        <f>IF(B736&lt;&gt;"",$F$17,"")</f>
      </c>
      <c r="K736" s="16"/>
    </row>
    <row r="737" ht="13.65" customHeight="1">
      <c r="A737" s="7"/>
      <c r="B737" t="s" s="65">
        <f>IF(AND(B736&gt;0,B736&lt;$F$7),B736+1,"")</f>
      </c>
      <c r="C737" t="s" s="65">
        <f>IF(B737&lt;&gt;"",DATE(YEAR(C736),MONTH(C736)+1,DAY(C736)),"")</f>
      </c>
      <c r="D737" t="s" s="65">
        <f>IF(B737&lt;&gt;"",$F$5-E737,"")</f>
      </c>
      <c r="E737" t="s" s="65">
        <f>IF(B737&lt;&gt;"",I737-F737+E736,"")</f>
      </c>
      <c r="F737" t="s" s="65">
        <f>IF(B737&lt;&gt;"",D736*$F$9/100/12,"")</f>
      </c>
      <c r="G737" t="s" s="65">
        <f>IF(B737&lt;&gt;"",G736+F737,"")</f>
      </c>
      <c r="H737" t="s" s="65">
        <f>IF(B737&lt;&gt;"",$F$16,"")</f>
      </c>
      <c r="I737" t="s" s="65">
        <f>IF(B737&lt;&gt;"",$F$15,"")</f>
      </c>
      <c r="J737" t="s" s="65">
        <f>IF(B737&lt;&gt;"",$F$17,"")</f>
      </c>
      <c r="K737" s="16"/>
    </row>
    <row r="738" ht="13.65" customHeight="1">
      <c r="A738" s="7"/>
      <c r="B738" t="s" s="65">
        <f>IF(AND(B737&gt;0,B737&lt;$F$7),B737+1,"")</f>
      </c>
      <c r="C738" t="s" s="65">
        <f>IF(B738&lt;&gt;"",DATE(YEAR(C737),MONTH(C737)+1,DAY(C737)),"")</f>
      </c>
      <c r="D738" t="s" s="65">
        <f>IF(B738&lt;&gt;"",$F$5-E738,"")</f>
      </c>
      <c r="E738" t="s" s="65">
        <f>IF(B738&lt;&gt;"",I738-F738+E737,"")</f>
      </c>
      <c r="F738" t="s" s="65">
        <f>IF(B738&lt;&gt;"",D737*$F$9/100/12,"")</f>
      </c>
      <c r="G738" t="s" s="65">
        <f>IF(B738&lt;&gt;"",G737+F738,"")</f>
      </c>
      <c r="H738" t="s" s="65">
        <f>IF(B738&lt;&gt;"",$F$16,"")</f>
      </c>
      <c r="I738" t="s" s="65">
        <f>IF(B738&lt;&gt;"",$F$15,"")</f>
      </c>
      <c r="J738" t="s" s="65">
        <f>IF(B738&lt;&gt;"",$F$17,"")</f>
      </c>
      <c r="K738" s="16"/>
    </row>
    <row r="739" ht="13.65" customHeight="1">
      <c r="A739" s="7"/>
      <c r="B739" t="s" s="65">
        <f>IF(AND(B738&gt;0,B738&lt;$F$7),B738+1,"")</f>
      </c>
      <c r="C739" t="s" s="65">
        <f>IF(B739&lt;&gt;"",DATE(YEAR(C738),MONTH(C738)+1,DAY(C738)),"")</f>
      </c>
      <c r="D739" t="s" s="65">
        <f>IF(B739&lt;&gt;"",$F$5-E739,"")</f>
      </c>
      <c r="E739" t="s" s="65">
        <f>IF(B739&lt;&gt;"",I739-F739+E738,"")</f>
      </c>
      <c r="F739" t="s" s="65">
        <f>IF(B739&lt;&gt;"",D738*$F$9/100/12,"")</f>
      </c>
      <c r="G739" t="s" s="65">
        <f>IF(B739&lt;&gt;"",G738+F739,"")</f>
      </c>
      <c r="H739" t="s" s="65">
        <f>IF(B739&lt;&gt;"",$F$16,"")</f>
      </c>
      <c r="I739" t="s" s="65">
        <f>IF(B739&lt;&gt;"",$F$15,"")</f>
      </c>
      <c r="J739" t="s" s="65">
        <f>IF(B739&lt;&gt;"",$F$17,"")</f>
      </c>
      <c r="K739" s="16"/>
    </row>
    <row r="740" ht="13.65" customHeight="1">
      <c r="A740" s="7"/>
      <c r="B740" t="s" s="65">
        <f>IF(AND(B739&gt;0,B739&lt;$F$7),B739+1,"")</f>
      </c>
      <c r="C740" t="s" s="65">
        <f>IF(B740&lt;&gt;"",DATE(YEAR(C739),MONTH(C739)+1,DAY(C739)),"")</f>
      </c>
      <c r="D740" t="s" s="65">
        <f>IF(B740&lt;&gt;"",$F$5-E740,"")</f>
      </c>
      <c r="E740" t="s" s="65">
        <f>IF(B740&lt;&gt;"",I740-F740+E739,"")</f>
      </c>
      <c r="F740" t="s" s="65">
        <f>IF(B740&lt;&gt;"",D739*$F$9/100/12,"")</f>
      </c>
      <c r="G740" t="s" s="65">
        <f>IF(B740&lt;&gt;"",G739+F740,"")</f>
      </c>
      <c r="H740" t="s" s="65">
        <f>IF(B740&lt;&gt;"",$F$16,"")</f>
      </c>
      <c r="I740" t="s" s="65">
        <f>IF(B740&lt;&gt;"",$F$15,"")</f>
      </c>
      <c r="J740" t="s" s="65">
        <f>IF(B740&lt;&gt;"",$F$17,"")</f>
      </c>
      <c r="K740" s="16"/>
    </row>
    <row r="741" ht="13.65" customHeight="1">
      <c r="A741" s="7"/>
      <c r="B741" t="s" s="65">
        <f>IF(AND(B740&gt;0,B740&lt;$F$7),B740+1,"")</f>
      </c>
      <c r="C741" t="s" s="65">
        <f>IF(B741&lt;&gt;"",DATE(YEAR(C740),MONTH(C740)+1,DAY(C740)),"")</f>
      </c>
      <c r="D741" t="s" s="65">
        <f>IF(B741&lt;&gt;"",$F$5-E741,"")</f>
      </c>
      <c r="E741" t="s" s="65">
        <f>IF(B741&lt;&gt;"",I741-F741+E740,"")</f>
      </c>
      <c r="F741" t="s" s="65">
        <f>IF(B741&lt;&gt;"",D740*$F$9/100/12,"")</f>
      </c>
      <c r="G741" t="s" s="65">
        <f>IF(B741&lt;&gt;"",G740+F741,"")</f>
      </c>
      <c r="H741" t="s" s="65">
        <f>IF(B741&lt;&gt;"",$F$16,"")</f>
      </c>
      <c r="I741" t="s" s="65">
        <f>IF(B741&lt;&gt;"",$F$15,"")</f>
      </c>
      <c r="J741" t="s" s="65">
        <f>IF(B741&lt;&gt;"",$F$17,"")</f>
      </c>
      <c r="K741" s="16"/>
    </row>
    <row r="742" ht="13.65" customHeight="1">
      <c r="A742" s="7"/>
      <c r="B742" t="s" s="65">
        <f>IF(AND(B741&gt;0,B741&lt;$F$7),B741+1,"")</f>
      </c>
      <c r="C742" t="s" s="65">
        <f>IF(B742&lt;&gt;"",DATE(YEAR(C741),MONTH(C741)+1,DAY(C741)),"")</f>
      </c>
      <c r="D742" t="s" s="65">
        <f>IF(B742&lt;&gt;"",$F$5-E742,"")</f>
      </c>
      <c r="E742" t="s" s="65">
        <f>IF(B742&lt;&gt;"",I742-F742+E741,"")</f>
      </c>
      <c r="F742" t="s" s="65">
        <f>IF(B742&lt;&gt;"",D741*$F$9/100/12,"")</f>
      </c>
      <c r="G742" t="s" s="65">
        <f>IF(B742&lt;&gt;"",G741+F742,"")</f>
      </c>
      <c r="H742" t="s" s="65">
        <f>IF(B742&lt;&gt;"",$F$16,"")</f>
      </c>
      <c r="I742" t="s" s="65">
        <f>IF(B742&lt;&gt;"",$F$15,"")</f>
      </c>
      <c r="J742" t="s" s="65">
        <f>IF(B742&lt;&gt;"",$F$17,"")</f>
      </c>
      <c r="K742" s="16"/>
    </row>
    <row r="743" ht="13.65" customHeight="1">
      <c r="A743" s="7"/>
      <c r="B743" t="s" s="65">
        <f>IF(AND(B742&gt;0,B742&lt;$F$7),B742+1,"")</f>
      </c>
      <c r="C743" t="s" s="65">
        <f>IF(B743&lt;&gt;"",DATE(YEAR(C742),MONTH(C742)+1,DAY(C742)),"")</f>
      </c>
      <c r="D743" t="s" s="65">
        <f>IF(B743&lt;&gt;"",$F$5-E743,"")</f>
      </c>
      <c r="E743" t="s" s="65">
        <f>IF(B743&lt;&gt;"",I743-F743+E742,"")</f>
      </c>
      <c r="F743" t="s" s="65">
        <f>IF(B743&lt;&gt;"",D742*$F$9/100/12,"")</f>
      </c>
      <c r="G743" t="s" s="65">
        <f>IF(B743&lt;&gt;"",G742+F743,"")</f>
      </c>
      <c r="H743" t="s" s="65">
        <f>IF(B743&lt;&gt;"",$F$16,"")</f>
      </c>
      <c r="I743" t="s" s="65">
        <f>IF(B743&lt;&gt;"",$F$15,"")</f>
      </c>
      <c r="J743" t="s" s="65">
        <f>IF(B743&lt;&gt;"",$F$17,"")</f>
      </c>
      <c r="K743" s="16"/>
    </row>
    <row r="744" ht="13.65" customHeight="1">
      <c r="A744" s="7"/>
      <c r="B744" t="s" s="65">
        <f>IF(AND(B743&gt;0,B743&lt;$F$7),B743+1,"")</f>
      </c>
      <c r="C744" t="s" s="65">
        <f>IF(B744&lt;&gt;"",DATE(YEAR(C743),MONTH(C743)+1,DAY(C743)),"")</f>
      </c>
      <c r="D744" t="s" s="65">
        <f>IF(B744&lt;&gt;"",$F$5-E744,"")</f>
      </c>
      <c r="E744" t="s" s="65">
        <f>IF(B744&lt;&gt;"",I744-F744+E743,"")</f>
      </c>
      <c r="F744" t="s" s="65">
        <f>IF(B744&lt;&gt;"",D743*$F$9/100/12,"")</f>
      </c>
      <c r="G744" t="s" s="65">
        <f>IF(B744&lt;&gt;"",G743+F744,"")</f>
      </c>
      <c r="H744" t="s" s="65">
        <f>IF(B744&lt;&gt;"",$F$16,"")</f>
      </c>
      <c r="I744" t="s" s="65">
        <f>IF(B744&lt;&gt;"",$F$15,"")</f>
      </c>
      <c r="J744" t="s" s="65">
        <f>IF(B744&lt;&gt;"",$F$17,"")</f>
      </c>
      <c r="K744" s="16"/>
    </row>
    <row r="745" ht="13.65" customHeight="1">
      <c r="A745" s="7"/>
      <c r="B745" t="s" s="65">
        <f>IF(AND(B744&gt;0,B744&lt;$F$7),B744+1,"")</f>
      </c>
      <c r="C745" t="s" s="65">
        <f>IF(B745&lt;&gt;"",DATE(YEAR(C744),MONTH(C744)+1,DAY(C744)),"")</f>
      </c>
      <c r="D745" t="s" s="65">
        <f>IF(B745&lt;&gt;"",$F$5-E745,"")</f>
      </c>
      <c r="E745" t="s" s="65">
        <f>IF(B745&lt;&gt;"",I745-F745+E744,"")</f>
      </c>
      <c r="F745" t="s" s="65">
        <f>IF(B745&lt;&gt;"",D744*$F$9/100/12,"")</f>
      </c>
      <c r="G745" t="s" s="65">
        <f>IF(B745&lt;&gt;"",G744+F745,"")</f>
      </c>
      <c r="H745" t="s" s="65">
        <f>IF(B745&lt;&gt;"",$F$16,"")</f>
      </c>
      <c r="I745" t="s" s="65">
        <f>IF(B745&lt;&gt;"",$F$15,"")</f>
      </c>
      <c r="J745" t="s" s="65">
        <f>IF(B745&lt;&gt;"",$F$17,"")</f>
      </c>
      <c r="K745" s="16"/>
    </row>
    <row r="746" ht="13.65" customHeight="1">
      <c r="A746" s="7"/>
      <c r="B746" t="s" s="65">
        <f>IF(AND(B745&gt;0,B745&lt;$F$7),B745+1,"")</f>
      </c>
      <c r="C746" t="s" s="65">
        <f>IF(B746&lt;&gt;"",DATE(YEAR(C745),MONTH(C745)+1,DAY(C745)),"")</f>
      </c>
      <c r="D746" t="s" s="65">
        <f>IF(B746&lt;&gt;"",$F$5-E746,"")</f>
      </c>
      <c r="E746" t="s" s="65">
        <f>IF(B746&lt;&gt;"",I746-F746+E745,"")</f>
      </c>
      <c r="F746" t="s" s="65">
        <f>IF(B746&lt;&gt;"",D745*$F$9/100/12,"")</f>
      </c>
      <c r="G746" t="s" s="65">
        <f>IF(B746&lt;&gt;"",G745+F746,"")</f>
      </c>
      <c r="H746" t="s" s="65">
        <f>IF(B746&lt;&gt;"",$F$16,"")</f>
      </c>
      <c r="I746" t="s" s="65">
        <f>IF(B746&lt;&gt;"",$F$15,"")</f>
      </c>
      <c r="J746" t="s" s="65">
        <f>IF(B746&lt;&gt;"",$F$17,"")</f>
      </c>
      <c r="K746" s="16"/>
    </row>
    <row r="747" ht="13.65" customHeight="1">
      <c r="A747" s="7"/>
      <c r="B747" t="s" s="65">
        <f>IF(AND(B746&gt;0,B746&lt;$F$7),B746+1,"")</f>
      </c>
      <c r="C747" t="s" s="65">
        <f>IF(B747&lt;&gt;"",DATE(YEAR(C746),MONTH(C746)+1,DAY(C746)),"")</f>
      </c>
      <c r="D747" t="s" s="65">
        <f>IF(B747&lt;&gt;"",$F$5-E747,"")</f>
      </c>
      <c r="E747" t="s" s="65">
        <f>IF(B747&lt;&gt;"",I747-F747+E746,"")</f>
      </c>
      <c r="F747" t="s" s="65">
        <f>IF(B747&lt;&gt;"",D746*$F$9/100/12,"")</f>
      </c>
      <c r="G747" t="s" s="65">
        <f>IF(B747&lt;&gt;"",G746+F747,"")</f>
      </c>
      <c r="H747" t="s" s="65">
        <f>IF(B747&lt;&gt;"",$F$16,"")</f>
      </c>
      <c r="I747" t="s" s="65">
        <f>IF(B747&lt;&gt;"",$F$15,"")</f>
      </c>
      <c r="J747" t="s" s="65">
        <f>IF(B747&lt;&gt;"",$F$17,"")</f>
      </c>
      <c r="K747" s="16"/>
    </row>
    <row r="748" ht="13.65" customHeight="1">
      <c r="A748" s="7"/>
      <c r="B748" t="s" s="65">
        <f>IF(AND(B747&gt;0,B747&lt;$F$7),B747+1,"")</f>
      </c>
      <c r="C748" t="s" s="65">
        <f>IF(B748&lt;&gt;"",DATE(YEAR(C747),MONTH(C747)+1,DAY(C747)),"")</f>
      </c>
      <c r="D748" t="s" s="65">
        <f>IF(B748&lt;&gt;"",$F$5-E748,"")</f>
      </c>
      <c r="E748" t="s" s="65">
        <f>IF(B748&lt;&gt;"",I748-F748+E747,"")</f>
      </c>
      <c r="F748" t="s" s="65">
        <f>IF(B748&lt;&gt;"",D747*$F$9/100/12,"")</f>
      </c>
      <c r="G748" t="s" s="65">
        <f>IF(B748&lt;&gt;"",G747+F748,"")</f>
      </c>
      <c r="H748" t="s" s="65">
        <f>IF(B748&lt;&gt;"",$F$16,"")</f>
      </c>
      <c r="I748" t="s" s="65">
        <f>IF(B748&lt;&gt;"",$F$15,"")</f>
      </c>
      <c r="J748" t="s" s="65">
        <f>IF(B748&lt;&gt;"",$F$17,"")</f>
      </c>
      <c r="K748" s="16"/>
    </row>
    <row r="749" ht="13.65" customHeight="1">
      <c r="A749" s="7"/>
      <c r="B749" t="s" s="65">
        <f>IF(AND(B748&gt;0,B748&lt;$F$7),B748+1,"")</f>
      </c>
      <c r="C749" t="s" s="65">
        <f>IF(B749&lt;&gt;"",DATE(YEAR(C748),MONTH(C748)+1,DAY(C748)),"")</f>
      </c>
      <c r="D749" t="s" s="65">
        <f>IF(B749&lt;&gt;"",$F$5-E749,"")</f>
      </c>
      <c r="E749" t="s" s="65">
        <f>IF(B749&lt;&gt;"",I749-F749+E748,"")</f>
      </c>
      <c r="F749" t="s" s="65">
        <f>IF(B749&lt;&gt;"",D748*$F$9/100/12,"")</f>
      </c>
      <c r="G749" t="s" s="65">
        <f>IF(B749&lt;&gt;"",G748+F749,"")</f>
      </c>
      <c r="H749" t="s" s="65">
        <f>IF(B749&lt;&gt;"",$F$16,"")</f>
      </c>
      <c r="I749" t="s" s="65">
        <f>IF(B749&lt;&gt;"",$F$15,"")</f>
      </c>
      <c r="J749" t="s" s="65">
        <f>IF(B749&lt;&gt;"",$F$17,"")</f>
      </c>
      <c r="K749" s="16"/>
    </row>
    <row r="750" ht="13.65" customHeight="1">
      <c r="A750" s="7"/>
      <c r="B750" t="s" s="65">
        <f>IF(AND(B749&gt;0,B749&lt;$F$7),B749+1,"")</f>
      </c>
      <c r="C750" t="s" s="65">
        <f>IF(B750&lt;&gt;"",DATE(YEAR(C749),MONTH(C749)+1,DAY(C749)),"")</f>
      </c>
      <c r="D750" t="s" s="65">
        <f>IF(B750&lt;&gt;"",$F$5-E750,"")</f>
      </c>
      <c r="E750" t="s" s="65">
        <f>IF(B750&lt;&gt;"",I750-F750+E749,"")</f>
      </c>
      <c r="F750" t="s" s="65">
        <f>IF(B750&lt;&gt;"",D749*$F$9/100/12,"")</f>
      </c>
      <c r="G750" t="s" s="65">
        <f>IF(B750&lt;&gt;"",G749+F750,"")</f>
      </c>
      <c r="H750" t="s" s="65">
        <f>IF(B750&lt;&gt;"",$F$16,"")</f>
      </c>
      <c r="I750" t="s" s="65">
        <f>IF(B750&lt;&gt;"",$F$15,"")</f>
      </c>
      <c r="J750" t="s" s="65">
        <f>IF(B750&lt;&gt;"",$F$17,"")</f>
      </c>
      <c r="K750" s="16"/>
    </row>
    <row r="751" ht="13.65" customHeight="1">
      <c r="A751" s="7"/>
      <c r="B751" t="s" s="65">
        <f>IF(AND(B750&gt;0,B750&lt;$F$7),B750+1,"")</f>
      </c>
      <c r="C751" t="s" s="65">
        <f>IF(B751&lt;&gt;"",DATE(YEAR(C750),MONTH(C750)+1,DAY(C750)),"")</f>
      </c>
      <c r="D751" t="s" s="65">
        <f>IF(B751&lt;&gt;"",$F$5-E751,"")</f>
      </c>
      <c r="E751" t="s" s="65">
        <f>IF(B751&lt;&gt;"",I751-F751+E750,"")</f>
      </c>
      <c r="F751" t="s" s="65">
        <f>IF(B751&lt;&gt;"",D750*$F$9/100/12,"")</f>
      </c>
      <c r="G751" t="s" s="65">
        <f>IF(B751&lt;&gt;"",G750+F751,"")</f>
      </c>
      <c r="H751" t="s" s="65">
        <f>IF(B751&lt;&gt;"",$F$16,"")</f>
      </c>
      <c r="I751" t="s" s="65">
        <f>IF(B751&lt;&gt;"",$F$15,"")</f>
      </c>
      <c r="J751" t="s" s="65">
        <f>IF(B751&lt;&gt;"",$F$17,"")</f>
      </c>
      <c r="K751" s="16"/>
    </row>
    <row r="752" ht="13.65" customHeight="1">
      <c r="A752" s="7"/>
      <c r="B752" t="s" s="65">
        <f>IF(AND(B751&gt;0,B751&lt;$F$7),B751+1,"")</f>
      </c>
      <c r="C752" t="s" s="65">
        <f>IF(B752&lt;&gt;"",DATE(YEAR(C751),MONTH(C751)+1,DAY(C751)),"")</f>
      </c>
      <c r="D752" t="s" s="65">
        <f>IF(B752&lt;&gt;"",$F$5-E752,"")</f>
      </c>
      <c r="E752" t="s" s="65">
        <f>IF(B752&lt;&gt;"",I752-F752+E751,"")</f>
      </c>
      <c r="F752" t="s" s="65">
        <f>IF(B752&lt;&gt;"",D751*$F$9/100/12,"")</f>
      </c>
      <c r="G752" t="s" s="65">
        <f>IF(B752&lt;&gt;"",G751+F752,"")</f>
      </c>
      <c r="H752" t="s" s="65">
        <f>IF(B752&lt;&gt;"",$F$16,"")</f>
      </c>
      <c r="I752" t="s" s="65">
        <f>IF(B752&lt;&gt;"",$F$15,"")</f>
      </c>
      <c r="J752" t="s" s="65">
        <f>IF(B752&lt;&gt;"",$F$17,"")</f>
      </c>
      <c r="K752" s="16"/>
    </row>
    <row r="753" ht="13.65" customHeight="1">
      <c r="A753" s="7"/>
      <c r="B753" t="s" s="65">
        <f>IF(AND(B752&gt;0,B752&lt;$F$7),B752+1,"")</f>
      </c>
      <c r="C753" t="s" s="65">
        <f>IF(B753&lt;&gt;"",DATE(YEAR(C752),MONTH(C752)+1,DAY(C752)),"")</f>
      </c>
      <c r="D753" t="s" s="65">
        <f>IF(B753&lt;&gt;"",$F$5-E753,"")</f>
      </c>
      <c r="E753" t="s" s="65">
        <f>IF(B753&lt;&gt;"",I753-F753+E752,"")</f>
      </c>
      <c r="F753" t="s" s="65">
        <f>IF(B753&lt;&gt;"",D752*$F$9/100/12,"")</f>
      </c>
      <c r="G753" t="s" s="65">
        <f>IF(B753&lt;&gt;"",G752+F753,"")</f>
      </c>
      <c r="H753" t="s" s="65">
        <f>IF(B753&lt;&gt;"",$F$16,"")</f>
      </c>
      <c r="I753" t="s" s="65">
        <f>IF(B753&lt;&gt;"",$F$15,"")</f>
      </c>
      <c r="J753" t="s" s="65">
        <f>IF(B753&lt;&gt;"",$F$17,"")</f>
      </c>
      <c r="K753" s="16"/>
    </row>
    <row r="754" ht="13.65" customHeight="1">
      <c r="A754" s="7"/>
      <c r="B754" t="s" s="65">
        <f>IF(AND(B753&gt;0,B753&lt;$F$7),B753+1,"")</f>
      </c>
      <c r="C754" t="s" s="65">
        <f>IF(B754&lt;&gt;"",DATE(YEAR(C753),MONTH(C753)+1,DAY(C753)),"")</f>
      </c>
      <c r="D754" t="s" s="65">
        <f>IF(B754&lt;&gt;"",$F$5-E754,"")</f>
      </c>
      <c r="E754" t="s" s="65">
        <f>IF(B754&lt;&gt;"",I754-F754+E753,"")</f>
      </c>
      <c r="F754" t="s" s="65">
        <f>IF(B754&lt;&gt;"",D753*$F$9/100/12,"")</f>
      </c>
      <c r="G754" t="s" s="65">
        <f>IF(B754&lt;&gt;"",G753+F754,"")</f>
      </c>
      <c r="H754" t="s" s="65">
        <f>IF(B754&lt;&gt;"",$F$16,"")</f>
      </c>
      <c r="I754" t="s" s="65">
        <f>IF(B754&lt;&gt;"",$F$15,"")</f>
      </c>
      <c r="J754" t="s" s="65">
        <f>IF(B754&lt;&gt;"",$F$17,"")</f>
      </c>
      <c r="K754" s="16"/>
    </row>
    <row r="755" ht="13.65" customHeight="1">
      <c r="A755" s="7"/>
      <c r="B755" t="s" s="65">
        <f>IF(AND(B754&gt;0,B754&lt;$F$7),B754+1,"")</f>
      </c>
      <c r="C755" t="s" s="65">
        <f>IF(B755&lt;&gt;"",DATE(YEAR(C754),MONTH(C754)+1,DAY(C754)),"")</f>
      </c>
      <c r="D755" t="s" s="65">
        <f>IF(B755&lt;&gt;"",$F$5-E755,"")</f>
      </c>
      <c r="E755" t="s" s="65">
        <f>IF(B755&lt;&gt;"",I755-F755+E754,"")</f>
      </c>
      <c r="F755" t="s" s="65">
        <f>IF(B755&lt;&gt;"",D754*$F$9/100/12,"")</f>
      </c>
      <c r="G755" t="s" s="65">
        <f>IF(B755&lt;&gt;"",G754+F755,"")</f>
      </c>
      <c r="H755" t="s" s="65">
        <f>IF(B755&lt;&gt;"",$F$16,"")</f>
      </c>
      <c r="I755" t="s" s="65">
        <f>IF(B755&lt;&gt;"",$F$15,"")</f>
      </c>
      <c r="J755" t="s" s="65">
        <f>IF(B755&lt;&gt;"",$F$17,"")</f>
      </c>
      <c r="K755" s="16"/>
    </row>
    <row r="756" ht="13.65" customHeight="1">
      <c r="A756" s="7"/>
      <c r="B756" t="s" s="65">
        <f>IF(AND(B755&gt;0,B755&lt;$F$7),B755+1,"")</f>
      </c>
      <c r="C756" t="s" s="65">
        <f>IF(B756&lt;&gt;"",DATE(YEAR(C755),MONTH(C755)+1,DAY(C755)),"")</f>
      </c>
      <c r="D756" t="s" s="65">
        <f>IF(B756&lt;&gt;"",$F$5-E756,"")</f>
      </c>
      <c r="E756" t="s" s="65">
        <f>IF(B756&lt;&gt;"",I756-F756+E755,"")</f>
      </c>
      <c r="F756" t="s" s="65">
        <f>IF(B756&lt;&gt;"",D755*$F$9/100/12,"")</f>
      </c>
      <c r="G756" t="s" s="65">
        <f>IF(B756&lt;&gt;"",G755+F756,"")</f>
      </c>
      <c r="H756" t="s" s="65">
        <f>IF(B756&lt;&gt;"",$F$16,"")</f>
      </c>
      <c r="I756" t="s" s="65">
        <f>IF(B756&lt;&gt;"",$F$15,"")</f>
      </c>
      <c r="J756" t="s" s="65">
        <f>IF(B756&lt;&gt;"",$F$17,"")</f>
      </c>
      <c r="K756" s="16"/>
    </row>
    <row r="757" ht="13.65" customHeight="1">
      <c r="A757" s="7"/>
      <c r="B757" t="s" s="65">
        <f>IF(AND(B756&gt;0,B756&lt;$F$7),B756+1,"")</f>
      </c>
      <c r="C757" t="s" s="65">
        <f>IF(B757&lt;&gt;"",DATE(YEAR(C756),MONTH(C756)+1,DAY(C756)),"")</f>
      </c>
      <c r="D757" t="s" s="65">
        <f>IF(B757&lt;&gt;"",$F$5-E757,"")</f>
      </c>
      <c r="E757" t="s" s="65">
        <f>IF(B757&lt;&gt;"",I757-F757+E756,"")</f>
      </c>
      <c r="F757" t="s" s="65">
        <f>IF(B757&lt;&gt;"",D756*$F$9/100/12,"")</f>
      </c>
      <c r="G757" t="s" s="65">
        <f>IF(B757&lt;&gt;"",G756+F757,"")</f>
      </c>
      <c r="H757" t="s" s="65">
        <f>IF(B757&lt;&gt;"",$F$16,"")</f>
      </c>
      <c r="I757" t="s" s="65">
        <f>IF(B757&lt;&gt;"",$F$15,"")</f>
      </c>
      <c r="J757" t="s" s="65">
        <f>IF(B757&lt;&gt;"",$F$17,"")</f>
      </c>
      <c r="K757" s="16"/>
    </row>
    <row r="758" ht="13.65" customHeight="1">
      <c r="A758" s="7"/>
      <c r="B758" t="s" s="65">
        <f>IF(AND(B757&gt;0,B757&lt;$F$7),B757+1,"")</f>
      </c>
      <c r="C758" t="s" s="65">
        <f>IF(B758&lt;&gt;"",DATE(YEAR(C757),MONTH(C757)+1,DAY(C757)),"")</f>
      </c>
      <c r="D758" t="s" s="65">
        <f>IF(B758&lt;&gt;"",$F$5-E758,"")</f>
      </c>
      <c r="E758" t="s" s="65">
        <f>IF(B758&lt;&gt;"",I758-F758+E757,"")</f>
      </c>
      <c r="F758" t="s" s="65">
        <f>IF(B758&lt;&gt;"",D757*$F$9/100/12,"")</f>
      </c>
      <c r="G758" t="s" s="65">
        <f>IF(B758&lt;&gt;"",G757+F758,"")</f>
      </c>
      <c r="H758" t="s" s="65">
        <f>IF(B758&lt;&gt;"",$F$16,"")</f>
      </c>
      <c r="I758" t="s" s="65">
        <f>IF(B758&lt;&gt;"",$F$15,"")</f>
      </c>
      <c r="J758" t="s" s="65">
        <f>IF(B758&lt;&gt;"",$F$17,"")</f>
      </c>
      <c r="K758" s="16"/>
    </row>
    <row r="759" ht="13.65" customHeight="1">
      <c r="A759" s="7"/>
      <c r="B759" t="s" s="65">
        <f>IF(AND(B758&gt;0,B758&lt;$F$7),B758+1,"")</f>
      </c>
      <c r="C759" t="s" s="65">
        <f>IF(B759&lt;&gt;"",DATE(YEAR(C758),MONTH(C758)+1,DAY(C758)),"")</f>
      </c>
      <c r="D759" t="s" s="65">
        <f>IF(B759&lt;&gt;"",$F$5-E759,"")</f>
      </c>
      <c r="E759" t="s" s="65">
        <f>IF(B759&lt;&gt;"",I759-F759+E758,"")</f>
      </c>
      <c r="F759" t="s" s="65">
        <f>IF(B759&lt;&gt;"",D758*$F$9/100/12,"")</f>
      </c>
      <c r="G759" t="s" s="65">
        <f>IF(B759&lt;&gt;"",G758+F759,"")</f>
      </c>
      <c r="H759" t="s" s="65">
        <f>IF(B759&lt;&gt;"",$F$16,"")</f>
      </c>
      <c r="I759" t="s" s="65">
        <f>IF(B759&lt;&gt;"",$F$15,"")</f>
      </c>
      <c r="J759" t="s" s="65">
        <f>IF(B759&lt;&gt;"",$F$17,"")</f>
      </c>
      <c r="K759" s="16"/>
    </row>
    <row r="760" ht="13.65" customHeight="1">
      <c r="A760" s="7"/>
      <c r="B760" t="s" s="65">
        <f>IF(AND(B759&gt;0,B759&lt;$F$7),B759+1,"")</f>
      </c>
      <c r="C760" t="s" s="65">
        <f>IF(B760&lt;&gt;"",DATE(YEAR(C759),MONTH(C759)+1,DAY(C759)),"")</f>
      </c>
      <c r="D760" t="s" s="65">
        <f>IF(B760&lt;&gt;"",$F$5-E760,"")</f>
      </c>
      <c r="E760" t="s" s="65">
        <f>IF(B760&lt;&gt;"",I760-F760+E759,"")</f>
      </c>
      <c r="F760" t="s" s="65">
        <f>IF(B760&lt;&gt;"",D759*$F$9/100/12,"")</f>
      </c>
      <c r="G760" t="s" s="65">
        <f>IF(B760&lt;&gt;"",G759+F760,"")</f>
      </c>
      <c r="H760" t="s" s="65">
        <f>IF(B760&lt;&gt;"",$F$16,"")</f>
      </c>
      <c r="I760" t="s" s="65">
        <f>IF(B760&lt;&gt;"",$F$15,"")</f>
      </c>
      <c r="J760" t="s" s="65">
        <f>IF(B760&lt;&gt;"",$F$17,"")</f>
      </c>
      <c r="K760" s="16"/>
    </row>
    <row r="761" ht="13.65" customHeight="1">
      <c r="A761" s="7"/>
      <c r="B761" t="s" s="65">
        <f>IF(AND(B760&gt;0,B760&lt;$F$7),B760+1,"")</f>
      </c>
      <c r="C761" t="s" s="65">
        <f>IF(B761&lt;&gt;"",DATE(YEAR(C760),MONTH(C760)+1,DAY(C760)),"")</f>
      </c>
      <c r="D761" t="s" s="65">
        <f>IF(B761&lt;&gt;"",$F$5-E761,"")</f>
      </c>
      <c r="E761" t="s" s="65">
        <f>IF(B761&lt;&gt;"",I761-F761+E760,"")</f>
      </c>
      <c r="F761" t="s" s="65">
        <f>IF(B761&lt;&gt;"",D760*$F$9/100/12,"")</f>
      </c>
      <c r="G761" t="s" s="65">
        <f>IF(B761&lt;&gt;"",G760+F761,"")</f>
      </c>
      <c r="H761" t="s" s="65">
        <f>IF(B761&lt;&gt;"",$F$16,"")</f>
      </c>
      <c r="I761" t="s" s="65">
        <f>IF(B761&lt;&gt;"",$F$15,"")</f>
      </c>
      <c r="J761" t="s" s="65">
        <f>IF(B761&lt;&gt;"",$F$17,"")</f>
      </c>
      <c r="K761" s="16"/>
    </row>
    <row r="762" ht="13.65" customHeight="1">
      <c r="A762" s="7"/>
      <c r="B762" t="s" s="65">
        <f>IF(AND(B761&gt;0,B761&lt;$F$7),B761+1,"")</f>
      </c>
      <c r="C762" t="s" s="65">
        <f>IF(B762&lt;&gt;"",DATE(YEAR(C761),MONTH(C761)+1,DAY(C761)),"")</f>
      </c>
      <c r="D762" t="s" s="65">
        <f>IF(B762&lt;&gt;"",$F$5-E762,"")</f>
      </c>
      <c r="E762" t="s" s="65">
        <f>IF(B762&lt;&gt;"",I762-F762+E761,"")</f>
      </c>
      <c r="F762" t="s" s="65">
        <f>IF(B762&lt;&gt;"",D761*$F$9/100/12,"")</f>
      </c>
      <c r="G762" t="s" s="65">
        <f>IF(B762&lt;&gt;"",G761+F762,"")</f>
      </c>
      <c r="H762" t="s" s="65">
        <f>IF(B762&lt;&gt;"",$F$16,"")</f>
      </c>
      <c r="I762" t="s" s="65">
        <f>IF(B762&lt;&gt;"",$F$15,"")</f>
      </c>
      <c r="J762" t="s" s="65">
        <f>IF(B762&lt;&gt;"",$F$17,"")</f>
      </c>
      <c r="K762" s="16"/>
    </row>
    <row r="763" ht="13.65" customHeight="1">
      <c r="A763" s="7"/>
      <c r="B763" t="s" s="65">
        <f>IF(AND(B762&gt;0,B762&lt;$F$7),B762+1,"")</f>
      </c>
      <c r="C763" t="s" s="65">
        <f>IF(B763&lt;&gt;"",DATE(YEAR(C762),MONTH(C762)+1,DAY(C762)),"")</f>
      </c>
      <c r="D763" t="s" s="65">
        <f>IF(B763&lt;&gt;"",$F$5-E763,"")</f>
      </c>
      <c r="E763" t="s" s="65">
        <f>IF(B763&lt;&gt;"",I763-F763+E762,"")</f>
      </c>
      <c r="F763" t="s" s="65">
        <f>IF(B763&lt;&gt;"",D762*$F$9/100/12,"")</f>
      </c>
      <c r="G763" t="s" s="65">
        <f>IF(B763&lt;&gt;"",G762+F763,"")</f>
      </c>
      <c r="H763" t="s" s="65">
        <f>IF(B763&lt;&gt;"",$F$16,"")</f>
      </c>
      <c r="I763" t="s" s="65">
        <f>IF(B763&lt;&gt;"",$F$15,"")</f>
      </c>
      <c r="J763" t="s" s="65">
        <f>IF(B763&lt;&gt;"",$F$17,"")</f>
      </c>
      <c r="K763" s="16"/>
    </row>
    <row r="764" ht="13.65" customHeight="1">
      <c r="A764" s="7"/>
      <c r="B764" t="s" s="65">
        <f>IF(AND(B763&gt;0,B763&lt;$F$7),B763+1,"")</f>
      </c>
      <c r="C764" t="s" s="65">
        <f>IF(B764&lt;&gt;"",DATE(YEAR(C763),MONTH(C763)+1,DAY(C763)),"")</f>
      </c>
      <c r="D764" t="s" s="65">
        <f>IF(B764&lt;&gt;"",$F$5-E764,"")</f>
      </c>
      <c r="E764" t="s" s="65">
        <f>IF(B764&lt;&gt;"",I764-F764+E763,"")</f>
      </c>
      <c r="F764" t="s" s="65">
        <f>IF(B764&lt;&gt;"",D763*$F$9/100/12,"")</f>
      </c>
      <c r="G764" t="s" s="65">
        <f>IF(B764&lt;&gt;"",G763+F764,"")</f>
      </c>
      <c r="H764" t="s" s="65">
        <f>IF(B764&lt;&gt;"",$F$16,"")</f>
      </c>
      <c r="I764" t="s" s="65">
        <f>IF(B764&lt;&gt;"",$F$15,"")</f>
      </c>
      <c r="J764" t="s" s="65">
        <f>IF(B764&lt;&gt;"",$F$17,"")</f>
      </c>
      <c r="K764" s="16"/>
    </row>
    <row r="765" ht="13.65" customHeight="1">
      <c r="A765" s="7"/>
      <c r="B765" t="s" s="65">
        <f>IF(AND(B764&gt;0,B764&lt;$F$7),B764+1,"")</f>
      </c>
      <c r="C765" t="s" s="65">
        <f>IF(B765&lt;&gt;"",DATE(YEAR(C764),MONTH(C764)+1,DAY(C764)),"")</f>
      </c>
      <c r="D765" t="s" s="65">
        <f>IF(B765&lt;&gt;"",$F$5-E765,"")</f>
      </c>
      <c r="E765" t="s" s="65">
        <f>IF(B765&lt;&gt;"",I765-F765+E764,"")</f>
      </c>
      <c r="F765" t="s" s="65">
        <f>IF(B765&lt;&gt;"",D764*$F$9/100/12,"")</f>
      </c>
      <c r="G765" t="s" s="65">
        <f>IF(B765&lt;&gt;"",G764+F765,"")</f>
      </c>
      <c r="H765" t="s" s="65">
        <f>IF(B765&lt;&gt;"",$F$16,"")</f>
      </c>
      <c r="I765" t="s" s="65">
        <f>IF(B765&lt;&gt;"",$F$15,"")</f>
      </c>
      <c r="J765" t="s" s="65">
        <f>IF(B765&lt;&gt;"",$F$17,"")</f>
      </c>
      <c r="K765" s="16"/>
    </row>
    <row r="766" ht="13.65" customHeight="1">
      <c r="A766" s="7"/>
      <c r="B766" t="s" s="65">
        <f>IF(AND(B765&gt;0,B765&lt;$F$7),B765+1,"")</f>
      </c>
      <c r="C766" t="s" s="65">
        <f>IF(B766&lt;&gt;"",DATE(YEAR(C765),MONTH(C765)+1,DAY(C765)),"")</f>
      </c>
      <c r="D766" t="s" s="65">
        <f>IF(B766&lt;&gt;"",$F$5-E766,"")</f>
      </c>
      <c r="E766" t="s" s="65">
        <f>IF(B766&lt;&gt;"",I766-F766+E765,"")</f>
      </c>
      <c r="F766" t="s" s="65">
        <f>IF(B766&lt;&gt;"",D765*$F$9/100/12,"")</f>
      </c>
      <c r="G766" t="s" s="65">
        <f>IF(B766&lt;&gt;"",G765+F766,"")</f>
      </c>
      <c r="H766" t="s" s="65">
        <f>IF(B766&lt;&gt;"",$F$16,"")</f>
      </c>
      <c r="I766" t="s" s="65">
        <f>IF(B766&lt;&gt;"",$F$15,"")</f>
      </c>
      <c r="J766" t="s" s="65">
        <f>IF(B766&lt;&gt;"",$F$17,"")</f>
      </c>
      <c r="K766" s="16"/>
    </row>
    <row r="767" ht="13.65" customHeight="1">
      <c r="A767" s="7"/>
      <c r="B767" t="s" s="65">
        <f>IF(AND(B766&gt;0,B766&lt;$F$7),B766+1,"")</f>
      </c>
      <c r="C767" t="s" s="65">
        <f>IF(B767&lt;&gt;"",DATE(YEAR(C766),MONTH(C766)+1,DAY(C766)),"")</f>
      </c>
      <c r="D767" t="s" s="65">
        <f>IF(B767&lt;&gt;"",$F$5-E767,"")</f>
      </c>
      <c r="E767" t="s" s="65">
        <f>IF(B767&lt;&gt;"",I767-F767+E766,"")</f>
      </c>
      <c r="F767" t="s" s="65">
        <f>IF(B767&lt;&gt;"",D766*$F$9/100/12,"")</f>
      </c>
      <c r="G767" t="s" s="65">
        <f>IF(B767&lt;&gt;"",G766+F767,"")</f>
      </c>
      <c r="H767" t="s" s="65">
        <f>IF(B767&lt;&gt;"",$F$16,"")</f>
      </c>
      <c r="I767" t="s" s="65">
        <f>IF(B767&lt;&gt;"",$F$15,"")</f>
      </c>
      <c r="J767" t="s" s="65">
        <f>IF(B767&lt;&gt;"",$F$17,"")</f>
      </c>
      <c r="K767" s="16"/>
    </row>
    <row r="768" ht="13.65" customHeight="1">
      <c r="A768" s="7"/>
      <c r="B768" t="s" s="65">
        <f>IF(AND(B767&gt;0,B767&lt;$F$7),B767+1,"")</f>
      </c>
      <c r="C768" t="s" s="65">
        <f>IF(B768&lt;&gt;"",DATE(YEAR(C767),MONTH(C767)+1,DAY(C767)),"")</f>
      </c>
      <c r="D768" t="s" s="65">
        <f>IF(B768&lt;&gt;"",$F$5-E768,"")</f>
      </c>
      <c r="E768" t="s" s="65">
        <f>IF(B768&lt;&gt;"",I768-F768+E767,"")</f>
      </c>
      <c r="F768" t="s" s="65">
        <f>IF(B768&lt;&gt;"",D767*$F$9/100/12,"")</f>
      </c>
      <c r="G768" t="s" s="65">
        <f>IF(B768&lt;&gt;"",G767+F768,"")</f>
      </c>
      <c r="H768" t="s" s="65">
        <f>IF(B768&lt;&gt;"",$F$16,"")</f>
      </c>
      <c r="I768" t="s" s="65">
        <f>IF(B768&lt;&gt;"",$F$15,"")</f>
      </c>
      <c r="J768" t="s" s="65">
        <f>IF(B768&lt;&gt;"",$F$17,"")</f>
      </c>
      <c r="K768" s="16"/>
    </row>
    <row r="769" ht="13.65" customHeight="1">
      <c r="A769" s="7"/>
      <c r="B769" t="s" s="65">
        <f>IF(AND(B768&gt;0,B768&lt;$F$7),B768+1,"")</f>
      </c>
      <c r="C769" t="s" s="65">
        <f>IF(B769&lt;&gt;"",DATE(YEAR(C768),MONTH(C768)+1,DAY(C768)),"")</f>
      </c>
      <c r="D769" t="s" s="65">
        <f>IF(B769&lt;&gt;"",$F$5-E769,"")</f>
      </c>
      <c r="E769" t="s" s="65">
        <f>IF(B769&lt;&gt;"",I769-F769+E768,"")</f>
      </c>
      <c r="F769" t="s" s="65">
        <f>IF(B769&lt;&gt;"",D768*$F$9/100/12,"")</f>
      </c>
      <c r="G769" t="s" s="65">
        <f>IF(B769&lt;&gt;"",G768+F769,"")</f>
      </c>
      <c r="H769" t="s" s="65">
        <f>IF(B769&lt;&gt;"",$F$16,"")</f>
      </c>
      <c r="I769" t="s" s="65">
        <f>IF(B769&lt;&gt;"",$F$15,"")</f>
      </c>
      <c r="J769" t="s" s="65">
        <f>IF(B769&lt;&gt;"",$F$17,"")</f>
      </c>
      <c r="K769" s="16"/>
    </row>
    <row r="770" ht="13.65" customHeight="1">
      <c r="A770" s="7"/>
      <c r="B770" t="s" s="65">
        <f>IF(AND(B769&gt;0,B769&lt;$F$7),B769+1,"")</f>
      </c>
      <c r="C770" t="s" s="65">
        <f>IF(B770&lt;&gt;"",DATE(YEAR(C769),MONTH(C769)+1,DAY(C769)),"")</f>
      </c>
      <c r="D770" t="s" s="65">
        <f>IF(B770&lt;&gt;"",$F$5-E770,"")</f>
      </c>
      <c r="E770" t="s" s="65">
        <f>IF(B770&lt;&gt;"",I770-F770+E769,"")</f>
      </c>
      <c r="F770" t="s" s="65">
        <f>IF(B770&lt;&gt;"",D769*$F$9/100/12,"")</f>
      </c>
      <c r="G770" t="s" s="65">
        <f>IF(B770&lt;&gt;"",G769+F770,"")</f>
      </c>
      <c r="H770" t="s" s="65">
        <f>IF(B770&lt;&gt;"",$F$16,"")</f>
      </c>
      <c r="I770" t="s" s="65">
        <f>IF(B770&lt;&gt;"",$F$15,"")</f>
      </c>
      <c r="J770" t="s" s="65">
        <f>IF(B770&lt;&gt;"",$F$17,"")</f>
      </c>
      <c r="K770" s="16"/>
    </row>
    <row r="771" ht="13.65" customHeight="1">
      <c r="A771" s="7"/>
      <c r="B771" t="s" s="65">
        <f>IF(AND(B770&gt;0,B770&lt;$F$7),B770+1,"")</f>
      </c>
      <c r="C771" t="s" s="65">
        <f>IF(B771&lt;&gt;"",DATE(YEAR(C770),MONTH(C770)+1,DAY(C770)),"")</f>
      </c>
      <c r="D771" t="s" s="65">
        <f>IF(B771&lt;&gt;"",$F$5-E771,"")</f>
      </c>
      <c r="E771" t="s" s="65">
        <f>IF(B771&lt;&gt;"",I771-F771+E770,"")</f>
      </c>
      <c r="F771" t="s" s="65">
        <f>IF(B771&lt;&gt;"",D770*$F$9/100/12,"")</f>
      </c>
      <c r="G771" t="s" s="65">
        <f>IF(B771&lt;&gt;"",G770+F771,"")</f>
      </c>
      <c r="H771" t="s" s="65">
        <f>IF(B771&lt;&gt;"",$F$16,"")</f>
      </c>
      <c r="I771" t="s" s="65">
        <f>IF(B771&lt;&gt;"",$F$15,"")</f>
      </c>
      <c r="J771" t="s" s="65">
        <f>IF(B771&lt;&gt;"",$F$17,"")</f>
      </c>
      <c r="K771" s="16"/>
    </row>
    <row r="772" ht="13.65" customHeight="1">
      <c r="A772" s="7"/>
      <c r="B772" t="s" s="65">
        <f>IF(AND(B771&gt;0,B771&lt;$F$7),B771+1,"")</f>
      </c>
      <c r="C772" t="s" s="65">
        <f>IF(B772&lt;&gt;"",DATE(YEAR(C771),MONTH(C771)+1,DAY(C771)),"")</f>
      </c>
      <c r="D772" t="s" s="65">
        <f>IF(B772&lt;&gt;"",$F$5-E772,"")</f>
      </c>
      <c r="E772" t="s" s="65">
        <f>IF(B772&lt;&gt;"",I772-F772+E771,"")</f>
      </c>
      <c r="F772" t="s" s="65">
        <f>IF(B772&lt;&gt;"",D771*$F$9/100/12,"")</f>
      </c>
      <c r="G772" t="s" s="65">
        <f>IF(B772&lt;&gt;"",G771+F772,"")</f>
      </c>
      <c r="H772" t="s" s="65">
        <f>IF(B772&lt;&gt;"",$F$16,"")</f>
      </c>
      <c r="I772" t="s" s="65">
        <f>IF(B772&lt;&gt;"",$F$15,"")</f>
      </c>
      <c r="J772" t="s" s="65">
        <f>IF(B772&lt;&gt;"",$F$17,"")</f>
      </c>
      <c r="K772" s="16"/>
    </row>
    <row r="773" ht="13.65" customHeight="1">
      <c r="A773" s="7"/>
      <c r="B773" t="s" s="65">
        <f>IF(AND(B772&gt;0,B772&lt;$F$7),B772+1,"")</f>
      </c>
      <c r="C773" t="s" s="65">
        <f>IF(B773&lt;&gt;"",DATE(YEAR(C772),MONTH(C772)+1,DAY(C772)),"")</f>
      </c>
      <c r="D773" t="s" s="65">
        <f>IF(B773&lt;&gt;"",$F$5-E773,"")</f>
      </c>
      <c r="E773" t="s" s="65">
        <f>IF(B773&lt;&gt;"",I773-F773+E772,"")</f>
      </c>
      <c r="F773" t="s" s="65">
        <f>IF(B773&lt;&gt;"",D772*$F$9/100/12,"")</f>
      </c>
      <c r="G773" t="s" s="65">
        <f>IF(B773&lt;&gt;"",G772+F773,"")</f>
      </c>
      <c r="H773" t="s" s="65">
        <f>IF(B773&lt;&gt;"",$F$16,"")</f>
      </c>
      <c r="I773" t="s" s="65">
        <f>IF(B773&lt;&gt;"",$F$15,"")</f>
      </c>
      <c r="J773" t="s" s="65">
        <f>IF(B773&lt;&gt;"",$F$17,"")</f>
      </c>
      <c r="K773" s="16"/>
    </row>
    <row r="774" ht="13.65" customHeight="1">
      <c r="A774" s="7"/>
      <c r="B774" t="s" s="65">
        <f>IF(AND(B773&gt;0,B773&lt;$F$7),B773+1,"")</f>
      </c>
      <c r="C774" t="s" s="65">
        <f>IF(B774&lt;&gt;"",DATE(YEAR(C773),MONTH(C773)+1,DAY(C773)),"")</f>
      </c>
      <c r="D774" t="s" s="65">
        <f>IF(B774&lt;&gt;"",$F$5-E774,"")</f>
      </c>
      <c r="E774" t="s" s="65">
        <f>IF(B774&lt;&gt;"",I774-F774+E773,"")</f>
      </c>
      <c r="F774" t="s" s="65">
        <f>IF(B774&lt;&gt;"",D773*$F$9/100/12,"")</f>
      </c>
      <c r="G774" t="s" s="65">
        <f>IF(B774&lt;&gt;"",G773+F774,"")</f>
      </c>
      <c r="H774" t="s" s="65">
        <f>IF(B774&lt;&gt;"",$F$16,"")</f>
      </c>
      <c r="I774" t="s" s="65">
        <f>IF(B774&lt;&gt;"",$F$15,"")</f>
      </c>
      <c r="J774" t="s" s="65">
        <f>IF(B774&lt;&gt;"",$F$17,"")</f>
      </c>
      <c r="K774" s="16"/>
    </row>
    <row r="775" ht="13.65" customHeight="1">
      <c r="A775" s="7"/>
      <c r="B775" t="s" s="65">
        <f>IF(AND(B774&gt;0,B774&lt;$F$7),B774+1,"")</f>
      </c>
      <c r="C775" t="s" s="65">
        <f>IF(B775&lt;&gt;"",DATE(YEAR(C774),MONTH(C774)+1,DAY(C774)),"")</f>
      </c>
      <c r="D775" t="s" s="65">
        <f>IF(B775&lt;&gt;"",$F$5-E775,"")</f>
      </c>
      <c r="E775" t="s" s="65">
        <f>IF(B775&lt;&gt;"",I775-F775+E774,"")</f>
      </c>
      <c r="F775" t="s" s="65">
        <f>IF(B775&lt;&gt;"",D774*$F$9/100/12,"")</f>
      </c>
      <c r="G775" t="s" s="65">
        <f>IF(B775&lt;&gt;"",G774+F775,"")</f>
      </c>
      <c r="H775" t="s" s="65">
        <f>IF(B775&lt;&gt;"",$F$16,"")</f>
      </c>
      <c r="I775" t="s" s="65">
        <f>IF(B775&lt;&gt;"",$F$15,"")</f>
      </c>
      <c r="J775" t="s" s="65">
        <f>IF(B775&lt;&gt;"",$F$17,"")</f>
      </c>
      <c r="K775" s="16"/>
    </row>
    <row r="776" ht="13.65" customHeight="1">
      <c r="A776" s="7"/>
      <c r="B776" t="s" s="65">
        <f>IF(AND(B775&gt;0,B775&lt;$F$7),B775+1,"")</f>
      </c>
      <c r="C776" t="s" s="65">
        <f>IF(B776&lt;&gt;"",DATE(YEAR(C775),MONTH(C775)+1,DAY(C775)),"")</f>
      </c>
      <c r="D776" t="s" s="65">
        <f>IF(B776&lt;&gt;"",$F$5-E776,"")</f>
      </c>
      <c r="E776" t="s" s="65">
        <f>IF(B776&lt;&gt;"",I776-F776+E775,"")</f>
      </c>
      <c r="F776" t="s" s="65">
        <f>IF(B776&lt;&gt;"",D775*$F$9/100/12,"")</f>
      </c>
      <c r="G776" t="s" s="65">
        <f>IF(B776&lt;&gt;"",G775+F776,"")</f>
      </c>
      <c r="H776" t="s" s="65">
        <f>IF(B776&lt;&gt;"",$F$16,"")</f>
      </c>
      <c r="I776" t="s" s="65">
        <f>IF(B776&lt;&gt;"",$F$15,"")</f>
      </c>
      <c r="J776" t="s" s="65">
        <f>IF(B776&lt;&gt;"",$F$17,"")</f>
      </c>
      <c r="K776" s="16"/>
    </row>
    <row r="777" ht="13.65" customHeight="1">
      <c r="A777" s="7"/>
      <c r="B777" t="s" s="65">
        <f>IF(AND(B776&gt;0,B776&lt;$F$7),B776+1,"")</f>
      </c>
      <c r="C777" t="s" s="65">
        <f>IF(B777&lt;&gt;"",DATE(YEAR(C776),MONTH(C776)+1,DAY(C776)),"")</f>
      </c>
      <c r="D777" t="s" s="65">
        <f>IF(B777&lt;&gt;"",$F$5-E777,"")</f>
      </c>
      <c r="E777" t="s" s="65">
        <f>IF(B777&lt;&gt;"",I777-F777+E776,"")</f>
      </c>
      <c r="F777" t="s" s="65">
        <f>IF(B777&lt;&gt;"",D776*$F$9/100/12,"")</f>
      </c>
      <c r="G777" t="s" s="65">
        <f>IF(B777&lt;&gt;"",G776+F777,"")</f>
      </c>
      <c r="H777" t="s" s="65">
        <f>IF(B777&lt;&gt;"",$F$16,"")</f>
      </c>
      <c r="I777" t="s" s="65">
        <f>IF(B777&lt;&gt;"",$F$15,"")</f>
      </c>
      <c r="J777" t="s" s="65">
        <f>IF(B777&lt;&gt;"",$F$17,"")</f>
      </c>
      <c r="K777" s="16"/>
    </row>
    <row r="778" ht="13.65" customHeight="1">
      <c r="A778" s="7"/>
      <c r="B778" t="s" s="65">
        <f>IF(AND(B777&gt;0,B777&lt;$F$7),B777+1,"")</f>
      </c>
      <c r="C778" t="s" s="65">
        <f>IF(B778&lt;&gt;"",DATE(YEAR(C777),MONTH(C777)+1,DAY(C777)),"")</f>
      </c>
      <c r="D778" t="s" s="65">
        <f>IF(B778&lt;&gt;"",$F$5-E778,"")</f>
      </c>
      <c r="E778" t="s" s="65">
        <f>IF(B778&lt;&gt;"",I778-F778+E777,"")</f>
      </c>
      <c r="F778" t="s" s="65">
        <f>IF(B778&lt;&gt;"",D777*$F$9/100/12,"")</f>
      </c>
      <c r="G778" t="s" s="65">
        <f>IF(B778&lt;&gt;"",G777+F778,"")</f>
      </c>
      <c r="H778" t="s" s="65">
        <f>IF(B778&lt;&gt;"",$F$16,"")</f>
      </c>
      <c r="I778" t="s" s="65">
        <f>IF(B778&lt;&gt;"",$F$15,"")</f>
      </c>
      <c r="J778" t="s" s="65">
        <f>IF(B778&lt;&gt;"",$F$17,"")</f>
      </c>
      <c r="K778" s="16"/>
    </row>
    <row r="779" ht="13.65" customHeight="1">
      <c r="A779" s="7"/>
      <c r="B779" t="s" s="65">
        <f>IF(AND(B778&gt;0,B778&lt;$F$7),B778+1,"")</f>
      </c>
      <c r="C779" t="s" s="65">
        <f>IF(B779&lt;&gt;"",DATE(YEAR(C778),MONTH(C778)+1,DAY(C778)),"")</f>
      </c>
      <c r="D779" t="s" s="65">
        <f>IF(B779&lt;&gt;"",$F$5-E779,"")</f>
      </c>
      <c r="E779" t="s" s="65">
        <f>IF(B779&lt;&gt;"",I779-F779+E778,"")</f>
      </c>
      <c r="F779" t="s" s="65">
        <f>IF(B779&lt;&gt;"",D778*$F$9/100/12,"")</f>
      </c>
      <c r="G779" t="s" s="65">
        <f>IF(B779&lt;&gt;"",G778+F779,"")</f>
      </c>
      <c r="H779" t="s" s="65">
        <f>IF(B779&lt;&gt;"",$F$16,"")</f>
      </c>
      <c r="I779" t="s" s="65">
        <f>IF(B779&lt;&gt;"",$F$15,"")</f>
      </c>
      <c r="J779" t="s" s="65">
        <f>IF(B779&lt;&gt;"",$F$17,"")</f>
      </c>
      <c r="K779" s="16"/>
    </row>
    <row r="780" ht="13.65" customHeight="1">
      <c r="A780" s="7"/>
      <c r="B780" t="s" s="65">
        <f>IF(AND(B779&gt;0,B779&lt;$F$7),B779+1,"")</f>
      </c>
      <c r="C780" t="s" s="65">
        <f>IF(B780&lt;&gt;"",DATE(YEAR(C779),MONTH(C779)+1,DAY(C779)),"")</f>
      </c>
      <c r="D780" t="s" s="65">
        <f>IF(B780&lt;&gt;"",$F$5-E780,"")</f>
      </c>
      <c r="E780" t="s" s="65">
        <f>IF(B780&lt;&gt;"",I780-F780+E779,"")</f>
      </c>
      <c r="F780" t="s" s="65">
        <f>IF(B780&lt;&gt;"",D779*$F$9/100/12,"")</f>
      </c>
      <c r="G780" t="s" s="65">
        <f>IF(B780&lt;&gt;"",G779+F780,"")</f>
      </c>
      <c r="H780" t="s" s="65">
        <f>IF(B780&lt;&gt;"",$F$16,"")</f>
      </c>
      <c r="I780" t="s" s="65">
        <f>IF(B780&lt;&gt;"",$F$15,"")</f>
      </c>
      <c r="J780" t="s" s="65">
        <f>IF(B780&lt;&gt;"",$F$17,"")</f>
      </c>
      <c r="K780" s="16"/>
    </row>
    <row r="781" ht="13.65" customHeight="1">
      <c r="A781" s="7"/>
      <c r="B781" t="s" s="65">
        <f>IF(AND(B780&gt;0,B780&lt;$F$7),B780+1,"")</f>
      </c>
      <c r="C781" t="s" s="65">
        <f>IF(B781&lt;&gt;"",DATE(YEAR(C780),MONTH(C780)+1,DAY(C780)),"")</f>
      </c>
      <c r="D781" t="s" s="65">
        <f>IF(B781&lt;&gt;"",$F$5-E781,"")</f>
      </c>
      <c r="E781" t="s" s="65">
        <f>IF(B781&lt;&gt;"",I781-F781+E780,"")</f>
      </c>
      <c r="F781" t="s" s="65">
        <f>IF(B781&lt;&gt;"",D780*$F$9/100/12,"")</f>
      </c>
      <c r="G781" t="s" s="65">
        <f>IF(B781&lt;&gt;"",G780+F781,"")</f>
      </c>
      <c r="H781" t="s" s="65">
        <f>IF(B781&lt;&gt;"",$F$16,"")</f>
      </c>
      <c r="I781" t="s" s="65">
        <f>IF(B781&lt;&gt;"",$F$15,"")</f>
      </c>
      <c r="J781" t="s" s="65">
        <f>IF(B781&lt;&gt;"",$F$17,"")</f>
      </c>
      <c r="K781" s="16"/>
    </row>
    <row r="782" ht="13.65" customHeight="1">
      <c r="A782" s="7"/>
      <c r="B782" t="s" s="65">
        <f>IF(AND(B781&gt;0,B781&lt;$F$7),B781+1,"")</f>
      </c>
      <c r="C782" t="s" s="65">
        <f>IF(B782&lt;&gt;"",DATE(YEAR(C781),MONTH(C781)+1,DAY(C781)),"")</f>
      </c>
      <c r="D782" t="s" s="65">
        <f>IF(B782&lt;&gt;"",$F$5-E782,"")</f>
      </c>
      <c r="E782" t="s" s="65">
        <f>IF(B782&lt;&gt;"",I782-F782+E781,"")</f>
      </c>
      <c r="F782" t="s" s="65">
        <f>IF(B782&lt;&gt;"",D781*$F$9/100/12,"")</f>
      </c>
      <c r="G782" t="s" s="65">
        <f>IF(B782&lt;&gt;"",G781+F782,"")</f>
      </c>
      <c r="H782" t="s" s="65">
        <f>IF(B782&lt;&gt;"",$F$16,"")</f>
      </c>
      <c r="I782" t="s" s="65">
        <f>IF(B782&lt;&gt;"",$F$15,"")</f>
      </c>
      <c r="J782" t="s" s="65">
        <f>IF(B782&lt;&gt;"",$F$17,"")</f>
      </c>
      <c r="K782" s="16"/>
    </row>
    <row r="783" ht="13.65" customHeight="1">
      <c r="A783" s="7"/>
      <c r="B783" t="s" s="65">
        <f>IF(AND(B782&gt;0,B782&lt;$F$7),B782+1,"")</f>
      </c>
      <c r="C783" t="s" s="65">
        <f>IF(B783&lt;&gt;"",DATE(YEAR(C782),MONTH(C782)+1,DAY(C782)),"")</f>
      </c>
      <c r="D783" t="s" s="65">
        <f>IF(B783&lt;&gt;"",$F$5-E783,"")</f>
      </c>
      <c r="E783" t="s" s="65">
        <f>IF(B783&lt;&gt;"",I783-F783+E782,"")</f>
      </c>
      <c r="F783" t="s" s="65">
        <f>IF(B783&lt;&gt;"",D782*$F$9/100/12,"")</f>
      </c>
      <c r="G783" t="s" s="65">
        <f>IF(B783&lt;&gt;"",G782+F783,"")</f>
      </c>
      <c r="H783" t="s" s="65">
        <f>IF(B783&lt;&gt;"",$F$16,"")</f>
      </c>
      <c r="I783" t="s" s="65">
        <f>IF(B783&lt;&gt;"",$F$15,"")</f>
      </c>
      <c r="J783" t="s" s="65">
        <f>IF(B783&lt;&gt;"",$F$17,"")</f>
      </c>
      <c r="K783" s="16"/>
    </row>
    <row r="784" ht="13.65" customHeight="1">
      <c r="A784" s="7"/>
      <c r="B784" t="s" s="65">
        <f>IF(AND(B783&gt;0,B783&lt;$F$7),B783+1,"")</f>
      </c>
      <c r="C784" t="s" s="65">
        <f>IF(B784&lt;&gt;"",DATE(YEAR(C783),MONTH(C783)+1,DAY(C783)),"")</f>
      </c>
      <c r="D784" t="s" s="65">
        <f>IF(B784&lt;&gt;"",$F$5-E784,"")</f>
      </c>
      <c r="E784" t="s" s="65">
        <f>IF(B784&lt;&gt;"",I784-F784+E783,"")</f>
      </c>
      <c r="F784" t="s" s="65">
        <f>IF(B784&lt;&gt;"",D783*$F$9/100/12,"")</f>
      </c>
      <c r="G784" t="s" s="65">
        <f>IF(B784&lt;&gt;"",G783+F784,"")</f>
      </c>
      <c r="H784" t="s" s="65">
        <f>IF(B784&lt;&gt;"",$F$16,"")</f>
      </c>
      <c r="I784" t="s" s="65">
        <f>IF(B784&lt;&gt;"",$F$15,"")</f>
      </c>
      <c r="J784" t="s" s="65">
        <f>IF(B784&lt;&gt;"",$F$17,"")</f>
      </c>
      <c r="K784" s="16"/>
    </row>
    <row r="785" ht="13.65" customHeight="1">
      <c r="A785" s="7"/>
      <c r="B785" t="s" s="65">
        <f>IF(AND(B784&gt;0,B784&lt;$F$7),B784+1,"")</f>
      </c>
      <c r="C785" t="s" s="65">
        <f>IF(B785&lt;&gt;"",DATE(YEAR(C784),MONTH(C784)+1,DAY(C784)),"")</f>
      </c>
      <c r="D785" t="s" s="65">
        <f>IF(B785&lt;&gt;"",$F$5-E785,"")</f>
      </c>
      <c r="E785" t="s" s="65">
        <f>IF(B785&lt;&gt;"",I785-F785+E784,"")</f>
      </c>
      <c r="F785" t="s" s="65">
        <f>IF(B785&lt;&gt;"",D784*$F$9/100/12,"")</f>
      </c>
      <c r="G785" t="s" s="65">
        <f>IF(B785&lt;&gt;"",G784+F785,"")</f>
      </c>
      <c r="H785" t="s" s="65">
        <f>IF(B785&lt;&gt;"",$F$16,"")</f>
      </c>
      <c r="I785" t="s" s="65">
        <f>IF(B785&lt;&gt;"",$F$15,"")</f>
      </c>
      <c r="J785" t="s" s="65">
        <f>IF(B785&lt;&gt;"",$F$17,"")</f>
      </c>
      <c r="K785" s="16"/>
    </row>
    <row r="786" ht="13.65" customHeight="1">
      <c r="A786" s="7"/>
      <c r="B786" t="s" s="65">
        <f>IF(AND(B785&gt;0,B785&lt;$F$7),B785+1,"")</f>
      </c>
      <c r="C786" t="s" s="65">
        <f>IF(B786&lt;&gt;"",DATE(YEAR(C785),MONTH(C785)+1,DAY(C785)),"")</f>
      </c>
      <c r="D786" t="s" s="65">
        <f>IF(B786&lt;&gt;"",$F$5-E786,"")</f>
      </c>
      <c r="E786" t="s" s="65">
        <f>IF(B786&lt;&gt;"",I786-F786+E785,"")</f>
      </c>
      <c r="F786" t="s" s="65">
        <f>IF(B786&lt;&gt;"",D785*$F$9/100/12,"")</f>
      </c>
      <c r="G786" t="s" s="65">
        <f>IF(B786&lt;&gt;"",G785+F786,"")</f>
      </c>
      <c r="H786" t="s" s="65">
        <f>IF(B786&lt;&gt;"",$F$16,"")</f>
      </c>
      <c r="I786" t="s" s="65">
        <f>IF(B786&lt;&gt;"",$F$15,"")</f>
      </c>
      <c r="J786" t="s" s="65">
        <f>IF(B786&lt;&gt;"",$F$17,"")</f>
      </c>
      <c r="K786" s="16"/>
    </row>
    <row r="787" ht="13.65" customHeight="1">
      <c r="A787" s="7"/>
      <c r="B787" t="s" s="65">
        <f>IF(AND(B786&gt;0,B786&lt;$F$7),B786+1,"")</f>
      </c>
      <c r="C787" t="s" s="65">
        <f>IF(B787&lt;&gt;"",DATE(YEAR(C786),MONTH(C786)+1,DAY(C786)),"")</f>
      </c>
      <c r="D787" t="s" s="65">
        <f>IF(B787&lt;&gt;"",$F$5-E787,"")</f>
      </c>
      <c r="E787" t="s" s="65">
        <f>IF(B787&lt;&gt;"",I787-F787+E786,"")</f>
      </c>
      <c r="F787" t="s" s="65">
        <f>IF(B787&lt;&gt;"",D786*$F$9/100/12,"")</f>
      </c>
      <c r="G787" t="s" s="65">
        <f>IF(B787&lt;&gt;"",G786+F787,"")</f>
      </c>
      <c r="H787" t="s" s="65">
        <f>IF(B787&lt;&gt;"",$F$16,"")</f>
      </c>
      <c r="I787" t="s" s="65">
        <f>IF(B787&lt;&gt;"",$F$15,"")</f>
      </c>
      <c r="J787" t="s" s="65">
        <f>IF(B787&lt;&gt;"",$F$17,"")</f>
      </c>
      <c r="K787" s="16"/>
    </row>
    <row r="788" ht="13.65" customHeight="1">
      <c r="A788" s="7"/>
      <c r="B788" t="s" s="65">
        <f>IF(AND(B787&gt;0,B787&lt;$F$7),B787+1,"")</f>
      </c>
      <c r="C788" t="s" s="65">
        <f>IF(B788&lt;&gt;"",DATE(YEAR(C787),MONTH(C787)+1,DAY(C787)),"")</f>
      </c>
      <c r="D788" t="s" s="65">
        <f>IF(B788&lt;&gt;"",$F$5-E788,"")</f>
      </c>
      <c r="E788" t="s" s="65">
        <f>IF(B788&lt;&gt;"",I788-F788+E787,"")</f>
      </c>
      <c r="F788" t="s" s="65">
        <f>IF(B788&lt;&gt;"",D787*$F$9/100/12,"")</f>
      </c>
      <c r="G788" t="s" s="65">
        <f>IF(B788&lt;&gt;"",G787+F788,"")</f>
      </c>
      <c r="H788" t="s" s="65">
        <f>IF(B788&lt;&gt;"",$F$16,"")</f>
      </c>
      <c r="I788" t="s" s="65">
        <f>IF(B788&lt;&gt;"",$F$15,"")</f>
      </c>
      <c r="J788" t="s" s="65">
        <f>IF(B788&lt;&gt;"",$F$17,"")</f>
      </c>
      <c r="K788" s="16"/>
    </row>
    <row r="789" ht="13.65" customHeight="1">
      <c r="A789" s="7"/>
      <c r="B789" t="s" s="65">
        <f>IF(AND(B788&gt;0,B788&lt;$F$7),B788+1,"")</f>
      </c>
      <c r="C789" t="s" s="65">
        <f>IF(B789&lt;&gt;"",DATE(YEAR(C788),MONTH(C788)+1,DAY(C788)),"")</f>
      </c>
      <c r="D789" t="s" s="65">
        <f>IF(B789&lt;&gt;"",$F$5-E789,"")</f>
      </c>
      <c r="E789" t="s" s="65">
        <f>IF(B789&lt;&gt;"",I789-F789+E788,"")</f>
      </c>
      <c r="F789" t="s" s="65">
        <f>IF(B789&lt;&gt;"",D788*$F$9/100/12,"")</f>
      </c>
      <c r="G789" t="s" s="65">
        <f>IF(B789&lt;&gt;"",G788+F789,"")</f>
      </c>
      <c r="H789" t="s" s="65">
        <f>IF(B789&lt;&gt;"",$F$16,"")</f>
      </c>
      <c r="I789" t="s" s="65">
        <f>IF(B789&lt;&gt;"",$F$15,"")</f>
      </c>
      <c r="J789" t="s" s="65">
        <f>IF(B789&lt;&gt;"",$F$17,"")</f>
      </c>
      <c r="K789" s="16"/>
    </row>
    <row r="790" ht="13.65" customHeight="1">
      <c r="A790" s="7"/>
      <c r="B790" t="s" s="65">
        <f>IF(AND(B789&gt;0,B789&lt;$F$7),B789+1,"")</f>
      </c>
      <c r="C790" t="s" s="65">
        <f>IF(B790&lt;&gt;"",DATE(YEAR(C789),MONTH(C789)+1,DAY(C789)),"")</f>
      </c>
      <c r="D790" t="s" s="65">
        <f>IF(B790&lt;&gt;"",$F$5-E790,"")</f>
      </c>
      <c r="E790" t="s" s="65">
        <f>IF(B790&lt;&gt;"",I790-F790+E789,"")</f>
      </c>
      <c r="F790" t="s" s="65">
        <f>IF(B790&lt;&gt;"",D789*$F$9/100/12,"")</f>
      </c>
      <c r="G790" t="s" s="65">
        <f>IF(B790&lt;&gt;"",G789+F790,"")</f>
      </c>
      <c r="H790" t="s" s="65">
        <f>IF(B790&lt;&gt;"",$F$16,"")</f>
      </c>
      <c r="I790" t="s" s="65">
        <f>IF(B790&lt;&gt;"",$F$15,"")</f>
      </c>
      <c r="J790" t="s" s="65">
        <f>IF(B790&lt;&gt;"",$F$17,"")</f>
      </c>
      <c r="K790" s="16"/>
    </row>
    <row r="791" ht="13.65" customHeight="1">
      <c r="A791" s="7"/>
      <c r="B791" t="s" s="65">
        <f>IF(AND(B790&gt;0,B790&lt;$F$7),B790+1,"")</f>
      </c>
      <c r="C791" t="s" s="65">
        <f>IF(B791&lt;&gt;"",DATE(YEAR(C790),MONTH(C790)+1,DAY(C790)),"")</f>
      </c>
      <c r="D791" t="s" s="65">
        <f>IF(B791&lt;&gt;"",$F$5-E791,"")</f>
      </c>
      <c r="E791" t="s" s="65">
        <f>IF(B791&lt;&gt;"",I791-F791+E790,"")</f>
      </c>
      <c r="F791" t="s" s="65">
        <f>IF(B791&lt;&gt;"",D790*$F$9/100/12,"")</f>
      </c>
      <c r="G791" t="s" s="65">
        <f>IF(B791&lt;&gt;"",G790+F791,"")</f>
      </c>
      <c r="H791" t="s" s="65">
        <f>IF(B791&lt;&gt;"",$F$16,"")</f>
      </c>
      <c r="I791" t="s" s="65">
        <f>IF(B791&lt;&gt;"",$F$15,"")</f>
      </c>
      <c r="J791" t="s" s="65">
        <f>IF(B791&lt;&gt;"",$F$17,"")</f>
      </c>
      <c r="K791" s="16"/>
    </row>
    <row r="792" ht="13.65" customHeight="1">
      <c r="A792" s="7"/>
      <c r="B792" t="s" s="65">
        <f>IF(AND(B791&gt;0,B791&lt;$F$7),B791+1,"")</f>
      </c>
      <c r="C792" t="s" s="65">
        <f>IF(B792&lt;&gt;"",DATE(YEAR(C791),MONTH(C791)+1,DAY(C791)),"")</f>
      </c>
      <c r="D792" t="s" s="65">
        <f>IF(B792&lt;&gt;"",$F$5-E792,"")</f>
      </c>
      <c r="E792" t="s" s="65">
        <f>IF(B792&lt;&gt;"",I792-F792+E791,"")</f>
      </c>
      <c r="F792" t="s" s="65">
        <f>IF(B792&lt;&gt;"",D791*$F$9/100/12,"")</f>
      </c>
      <c r="G792" t="s" s="65">
        <f>IF(B792&lt;&gt;"",G791+F792,"")</f>
      </c>
      <c r="H792" t="s" s="65">
        <f>IF(B792&lt;&gt;"",$F$16,"")</f>
      </c>
      <c r="I792" t="s" s="65">
        <f>IF(B792&lt;&gt;"",$F$15,"")</f>
      </c>
      <c r="J792" t="s" s="65">
        <f>IF(B792&lt;&gt;"",$F$17,"")</f>
      </c>
      <c r="K792" s="16"/>
    </row>
    <row r="793" ht="13.65" customHeight="1">
      <c r="A793" s="7"/>
      <c r="B793" t="s" s="65">
        <f>IF(AND(B792&gt;0,B792&lt;$F$7),B792+1,"")</f>
      </c>
      <c r="C793" t="s" s="65">
        <f>IF(B793&lt;&gt;"",DATE(YEAR(C792),MONTH(C792)+1,DAY(C792)),"")</f>
      </c>
      <c r="D793" t="s" s="65">
        <f>IF(B793&lt;&gt;"",$F$5-E793,"")</f>
      </c>
      <c r="E793" t="s" s="65">
        <f>IF(B793&lt;&gt;"",I793-F793+E792,"")</f>
      </c>
      <c r="F793" t="s" s="65">
        <f>IF(B793&lt;&gt;"",D792*$F$9/100/12,"")</f>
      </c>
      <c r="G793" t="s" s="65">
        <f>IF(B793&lt;&gt;"",G792+F793,"")</f>
      </c>
      <c r="H793" t="s" s="65">
        <f>IF(B793&lt;&gt;"",$F$16,"")</f>
      </c>
      <c r="I793" t="s" s="65">
        <f>IF(B793&lt;&gt;"",$F$15,"")</f>
      </c>
      <c r="J793" t="s" s="65">
        <f>IF(B793&lt;&gt;"",$F$17,"")</f>
      </c>
      <c r="K793" s="16"/>
    </row>
    <row r="794" ht="13.65" customHeight="1">
      <c r="A794" s="7"/>
      <c r="B794" t="s" s="65">
        <f>IF(AND(B793&gt;0,B793&lt;$F$7),B793+1,"")</f>
      </c>
      <c r="C794" t="s" s="65">
        <f>IF(B794&lt;&gt;"",DATE(YEAR(C793),MONTH(C793)+1,DAY(C793)),"")</f>
      </c>
      <c r="D794" t="s" s="65">
        <f>IF(B794&lt;&gt;"",$F$5-E794,"")</f>
      </c>
      <c r="E794" t="s" s="65">
        <f>IF(B794&lt;&gt;"",I794-F794+E793,"")</f>
      </c>
      <c r="F794" t="s" s="65">
        <f>IF(B794&lt;&gt;"",D793*$F$9/100/12,"")</f>
      </c>
      <c r="G794" t="s" s="65">
        <f>IF(B794&lt;&gt;"",G793+F794,"")</f>
      </c>
      <c r="H794" t="s" s="65">
        <f>IF(B794&lt;&gt;"",$F$16,"")</f>
      </c>
      <c r="I794" t="s" s="65">
        <f>IF(B794&lt;&gt;"",$F$15,"")</f>
      </c>
      <c r="J794" t="s" s="65">
        <f>IF(B794&lt;&gt;"",$F$17,"")</f>
      </c>
      <c r="K794" s="16"/>
    </row>
    <row r="795" ht="13.65" customHeight="1">
      <c r="A795" s="7"/>
      <c r="B795" t="s" s="65">
        <f>IF(AND(B794&gt;0,B794&lt;$F$7),B794+1,"")</f>
      </c>
      <c r="C795" t="s" s="65">
        <f>IF(B795&lt;&gt;"",DATE(YEAR(C794),MONTH(C794)+1,DAY(C794)),"")</f>
      </c>
      <c r="D795" t="s" s="65">
        <f>IF(B795&lt;&gt;"",$F$5-E795,"")</f>
      </c>
      <c r="E795" t="s" s="65">
        <f>IF(B795&lt;&gt;"",I795-F795+E794,"")</f>
      </c>
      <c r="F795" t="s" s="65">
        <f>IF(B795&lt;&gt;"",D794*$F$9/100/12,"")</f>
      </c>
      <c r="G795" t="s" s="65">
        <f>IF(B795&lt;&gt;"",G794+F795,"")</f>
      </c>
      <c r="H795" t="s" s="65">
        <f>IF(B795&lt;&gt;"",$F$16,"")</f>
      </c>
      <c r="I795" t="s" s="65">
        <f>IF(B795&lt;&gt;"",$F$15,"")</f>
      </c>
      <c r="J795" t="s" s="65">
        <f>IF(B795&lt;&gt;"",$F$17,"")</f>
      </c>
      <c r="K795" s="16"/>
    </row>
    <row r="796" ht="13.65" customHeight="1">
      <c r="A796" s="7"/>
      <c r="B796" t="s" s="65">
        <f>IF(AND(B795&gt;0,B795&lt;$F$7),B795+1,"")</f>
      </c>
      <c r="C796" t="s" s="65">
        <f>IF(B796&lt;&gt;"",DATE(YEAR(C795),MONTH(C795)+1,DAY(C795)),"")</f>
      </c>
      <c r="D796" t="s" s="65">
        <f>IF(B796&lt;&gt;"",$F$5-E796,"")</f>
      </c>
      <c r="E796" t="s" s="65">
        <f>IF(B796&lt;&gt;"",I796-F796+E795,"")</f>
      </c>
      <c r="F796" t="s" s="65">
        <f>IF(B796&lt;&gt;"",D795*$F$9/100/12,"")</f>
      </c>
      <c r="G796" t="s" s="65">
        <f>IF(B796&lt;&gt;"",G795+F796,"")</f>
      </c>
      <c r="H796" t="s" s="65">
        <f>IF(B796&lt;&gt;"",$F$16,"")</f>
      </c>
      <c r="I796" t="s" s="65">
        <f>IF(B796&lt;&gt;"",$F$15,"")</f>
      </c>
      <c r="J796" t="s" s="65">
        <f>IF(B796&lt;&gt;"",$F$17,"")</f>
      </c>
      <c r="K796" s="16"/>
    </row>
    <row r="797" ht="13.65" customHeight="1">
      <c r="A797" s="7"/>
      <c r="B797" t="s" s="65">
        <f>IF(AND(B796&gt;0,B796&lt;$F$7),B796+1,"")</f>
      </c>
      <c r="C797" t="s" s="65">
        <f>IF(B797&lt;&gt;"",DATE(YEAR(C796),MONTH(C796)+1,DAY(C796)),"")</f>
      </c>
      <c r="D797" t="s" s="65">
        <f>IF(B797&lt;&gt;"",$F$5-E797,"")</f>
      </c>
      <c r="E797" t="s" s="65">
        <f>IF(B797&lt;&gt;"",I797-F797+E796,"")</f>
      </c>
      <c r="F797" t="s" s="65">
        <f>IF(B797&lt;&gt;"",D796*$F$9/100/12,"")</f>
      </c>
      <c r="G797" t="s" s="65">
        <f>IF(B797&lt;&gt;"",G796+F797,"")</f>
      </c>
      <c r="H797" t="s" s="65">
        <f>IF(B797&lt;&gt;"",$F$16,"")</f>
      </c>
      <c r="I797" t="s" s="65">
        <f>IF(B797&lt;&gt;"",$F$15,"")</f>
      </c>
      <c r="J797" t="s" s="65">
        <f>IF(B797&lt;&gt;"",$F$17,"")</f>
      </c>
      <c r="K797" s="16"/>
    </row>
    <row r="798" ht="13.65" customHeight="1">
      <c r="A798" s="7"/>
      <c r="B798" t="s" s="65">
        <f>IF(AND(B797&gt;0,B797&lt;$F$7),B797+1,"")</f>
      </c>
      <c r="C798" t="s" s="65">
        <f>IF(B798&lt;&gt;"",DATE(YEAR(C797),MONTH(C797)+1,DAY(C797)),"")</f>
      </c>
      <c r="D798" t="s" s="65">
        <f>IF(B798&lt;&gt;"",$F$5-E798,"")</f>
      </c>
      <c r="E798" t="s" s="65">
        <f>IF(B798&lt;&gt;"",I798-F798+E797,"")</f>
      </c>
      <c r="F798" t="s" s="65">
        <f>IF(B798&lt;&gt;"",D797*$F$9/100/12,"")</f>
      </c>
      <c r="G798" t="s" s="65">
        <f>IF(B798&lt;&gt;"",G797+F798,"")</f>
      </c>
      <c r="H798" t="s" s="65">
        <f>IF(B798&lt;&gt;"",$F$16,"")</f>
      </c>
      <c r="I798" t="s" s="65">
        <f>IF(B798&lt;&gt;"",$F$15,"")</f>
      </c>
      <c r="J798" t="s" s="65">
        <f>IF(B798&lt;&gt;"",$F$17,"")</f>
      </c>
      <c r="K798" s="16"/>
    </row>
    <row r="799" ht="13.65" customHeight="1">
      <c r="A799" s="7"/>
      <c r="B799" t="s" s="65">
        <f>IF(AND(B798&gt;0,B798&lt;$F$7),B798+1,"")</f>
      </c>
      <c r="C799" t="s" s="65">
        <f>IF(B799&lt;&gt;"",DATE(YEAR(C798),MONTH(C798)+1,DAY(C798)),"")</f>
      </c>
      <c r="D799" t="s" s="65">
        <f>IF(B799&lt;&gt;"",$F$5-E799,"")</f>
      </c>
      <c r="E799" t="s" s="65">
        <f>IF(B799&lt;&gt;"",I799-F799+E798,"")</f>
      </c>
      <c r="F799" t="s" s="65">
        <f>IF(B799&lt;&gt;"",D798*$F$9/100/12,"")</f>
      </c>
      <c r="G799" t="s" s="65">
        <f>IF(B799&lt;&gt;"",G798+F799,"")</f>
      </c>
      <c r="H799" t="s" s="65">
        <f>IF(B799&lt;&gt;"",$F$16,"")</f>
      </c>
      <c r="I799" t="s" s="65">
        <f>IF(B799&lt;&gt;"",$F$15,"")</f>
      </c>
      <c r="J799" t="s" s="65">
        <f>IF(B799&lt;&gt;"",$F$17,"")</f>
      </c>
      <c r="K799" s="16"/>
    </row>
    <row r="800" ht="13.65" customHeight="1">
      <c r="A800" s="7"/>
      <c r="B800" t="s" s="65">
        <f>IF(AND(B799&gt;0,B799&lt;$F$7),B799+1,"")</f>
      </c>
      <c r="C800" t="s" s="65">
        <f>IF(B800&lt;&gt;"",DATE(YEAR(C799),MONTH(C799)+1,DAY(C799)),"")</f>
      </c>
      <c r="D800" t="s" s="65">
        <f>IF(B800&lt;&gt;"",$F$5-E800,"")</f>
      </c>
      <c r="E800" t="s" s="65">
        <f>IF(B800&lt;&gt;"",I800-F800+E799,"")</f>
      </c>
      <c r="F800" t="s" s="65">
        <f>IF(B800&lt;&gt;"",D799*$F$9/100/12,"")</f>
      </c>
      <c r="G800" t="s" s="65">
        <f>IF(B800&lt;&gt;"",G799+F800,"")</f>
      </c>
      <c r="H800" t="s" s="65">
        <f>IF(B800&lt;&gt;"",$F$16,"")</f>
      </c>
      <c r="I800" t="s" s="65">
        <f>IF(B800&lt;&gt;"",$F$15,"")</f>
      </c>
      <c r="J800" t="s" s="65">
        <f>IF(B800&lt;&gt;"",$F$17,"")</f>
      </c>
      <c r="K800" s="16"/>
    </row>
    <row r="801" ht="13.65" customHeight="1">
      <c r="A801" s="7"/>
      <c r="B801" t="s" s="65">
        <f>IF(AND(B800&gt;0,B800&lt;$F$7),B800+1,"")</f>
      </c>
      <c r="C801" t="s" s="65">
        <f>IF(B801&lt;&gt;"",DATE(YEAR(C800),MONTH(C800)+1,DAY(C800)),"")</f>
      </c>
      <c r="D801" t="s" s="65">
        <f>IF(B801&lt;&gt;"",$F$5-E801,"")</f>
      </c>
      <c r="E801" t="s" s="65">
        <f>IF(B801&lt;&gt;"",I801-F801+E800,"")</f>
      </c>
      <c r="F801" t="s" s="65">
        <f>IF(B801&lt;&gt;"",D800*$F$9/100/12,"")</f>
      </c>
      <c r="G801" t="s" s="65">
        <f>IF(B801&lt;&gt;"",G800+F801,"")</f>
      </c>
      <c r="H801" t="s" s="65">
        <f>IF(B801&lt;&gt;"",$F$16,"")</f>
      </c>
      <c r="I801" t="s" s="65">
        <f>IF(B801&lt;&gt;"",$F$15,"")</f>
      </c>
      <c r="J801" t="s" s="65">
        <f>IF(B801&lt;&gt;"",$F$17,"")</f>
      </c>
      <c r="K801" s="16"/>
    </row>
    <row r="802" ht="13.65" customHeight="1">
      <c r="A802" s="7"/>
      <c r="B802" t="s" s="65">
        <f>IF(AND(B801&gt;0,B801&lt;$F$7),B801+1,"")</f>
      </c>
      <c r="C802" t="s" s="65">
        <f>IF(B802&lt;&gt;"",DATE(YEAR(C801),MONTH(C801)+1,DAY(C801)),"")</f>
      </c>
      <c r="D802" t="s" s="65">
        <f>IF(B802&lt;&gt;"",$F$5-E802,"")</f>
      </c>
      <c r="E802" t="s" s="65">
        <f>IF(B802&lt;&gt;"",I802-F802+E801,"")</f>
      </c>
      <c r="F802" t="s" s="65">
        <f>IF(B802&lt;&gt;"",D801*$F$9/100/12,"")</f>
      </c>
      <c r="G802" t="s" s="65">
        <f>IF(B802&lt;&gt;"",G801+F802,"")</f>
      </c>
      <c r="H802" t="s" s="65">
        <f>IF(B802&lt;&gt;"",$F$16,"")</f>
      </c>
      <c r="I802" t="s" s="65">
        <f>IF(B802&lt;&gt;"",$F$15,"")</f>
      </c>
      <c r="J802" t="s" s="65">
        <f>IF(B802&lt;&gt;"",$F$17,"")</f>
      </c>
      <c r="K802" s="16"/>
    </row>
    <row r="803" ht="13.65" customHeight="1">
      <c r="A803" s="7"/>
      <c r="B803" t="s" s="65">
        <f>IF(AND(B802&gt;0,B802&lt;$F$7),B802+1,"")</f>
      </c>
      <c r="C803" t="s" s="65">
        <f>IF(B803&lt;&gt;"",DATE(YEAR(C802),MONTH(C802)+1,DAY(C802)),"")</f>
      </c>
      <c r="D803" t="s" s="65">
        <f>IF(B803&lt;&gt;"",$F$5-E803,"")</f>
      </c>
      <c r="E803" t="s" s="65">
        <f>IF(B803&lt;&gt;"",I803-F803+E802,"")</f>
      </c>
      <c r="F803" t="s" s="65">
        <f>IF(B803&lt;&gt;"",D802*$F$9/100/12,"")</f>
      </c>
      <c r="G803" t="s" s="65">
        <f>IF(B803&lt;&gt;"",G802+F803,"")</f>
      </c>
      <c r="H803" t="s" s="65">
        <f>IF(B803&lt;&gt;"",$F$16,"")</f>
      </c>
      <c r="I803" t="s" s="65">
        <f>IF(B803&lt;&gt;"",$F$15,"")</f>
      </c>
      <c r="J803" t="s" s="65">
        <f>IF(B803&lt;&gt;"",$F$17,"")</f>
      </c>
      <c r="K803" s="16"/>
    </row>
    <row r="804" ht="13.65" customHeight="1">
      <c r="A804" s="7"/>
      <c r="B804" t="s" s="65">
        <f>IF(AND(B803&gt;0,B803&lt;$F$7),B803+1,"")</f>
      </c>
      <c r="C804" t="s" s="65">
        <f>IF(B804&lt;&gt;"",DATE(YEAR(C803),MONTH(C803)+1,DAY(C803)),"")</f>
      </c>
      <c r="D804" t="s" s="65">
        <f>IF(B804&lt;&gt;"",$F$5-E804,"")</f>
      </c>
      <c r="E804" t="s" s="65">
        <f>IF(B804&lt;&gt;"",I804-F804+E803,"")</f>
      </c>
      <c r="F804" t="s" s="65">
        <f>IF(B804&lt;&gt;"",D803*$F$9/100/12,"")</f>
      </c>
      <c r="G804" t="s" s="65">
        <f>IF(B804&lt;&gt;"",G803+F804,"")</f>
      </c>
      <c r="H804" t="s" s="65">
        <f>IF(B804&lt;&gt;"",$F$16,"")</f>
      </c>
      <c r="I804" t="s" s="65">
        <f>IF(B804&lt;&gt;"",$F$15,"")</f>
      </c>
      <c r="J804" t="s" s="65">
        <f>IF(B804&lt;&gt;"",$F$17,"")</f>
      </c>
      <c r="K804" s="16"/>
    </row>
    <row r="805" ht="13.65" customHeight="1">
      <c r="A805" s="7"/>
      <c r="B805" t="s" s="65">
        <f>IF(AND(B804&gt;0,B804&lt;$F$7),B804+1,"")</f>
      </c>
      <c r="C805" t="s" s="65">
        <f>IF(B805&lt;&gt;"",DATE(YEAR(C804),MONTH(C804)+1,DAY(C804)),"")</f>
      </c>
      <c r="D805" t="s" s="65">
        <f>IF(B805&lt;&gt;"",$F$5-E805,"")</f>
      </c>
      <c r="E805" t="s" s="65">
        <f>IF(B805&lt;&gt;"",I805-F805+E804,"")</f>
      </c>
      <c r="F805" t="s" s="65">
        <f>IF(B805&lt;&gt;"",D804*$F$9/100/12,"")</f>
      </c>
      <c r="G805" t="s" s="65">
        <f>IF(B805&lt;&gt;"",G804+F805,"")</f>
      </c>
      <c r="H805" t="s" s="65">
        <f>IF(B805&lt;&gt;"",$F$16,"")</f>
      </c>
      <c r="I805" t="s" s="65">
        <f>IF(B805&lt;&gt;"",$F$15,"")</f>
      </c>
      <c r="J805" t="s" s="65">
        <f>IF(B805&lt;&gt;"",$F$17,"")</f>
      </c>
      <c r="K805" s="16"/>
    </row>
    <row r="806" ht="13.65" customHeight="1">
      <c r="A806" s="7"/>
      <c r="B806" t="s" s="65">
        <f>IF(AND(B805&gt;0,B805&lt;$F$7),B805+1,"")</f>
      </c>
      <c r="C806" t="s" s="65">
        <f>IF(B806&lt;&gt;"",DATE(YEAR(C805),MONTH(C805)+1,DAY(C805)),"")</f>
      </c>
      <c r="D806" t="s" s="65">
        <f>IF(B806&lt;&gt;"",$F$5-E806,"")</f>
      </c>
      <c r="E806" t="s" s="65">
        <f>IF(B806&lt;&gt;"",I806-F806+E805,"")</f>
      </c>
      <c r="F806" t="s" s="65">
        <f>IF(B806&lt;&gt;"",D805*$F$9/100/12,"")</f>
      </c>
      <c r="G806" t="s" s="65">
        <f>IF(B806&lt;&gt;"",G805+F806,"")</f>
      </c>
      <c r="H806" t="s" s="65">
        <f>IF(B806&lt;&gt;"",$F$16,"")</f>
      </c>
      <c r="I806" t="s" s="65">
        <f>IF(B806&lt;&gt;"",$F$15,"")</f>
      </c>
      <c r="J806" t="s" s="65">
        <f>IF(B806&lt;&gt;"",$F$17,"")</f>
      </c>
      <c r="K806" s="16"/>
    </row>
    <row r="807" ht="13.65" customHeight="1">
      <c r="A807" s="7"/>
      <c r="B807" t="s" s="65">
        <f>IF(AND(B806&gt;0,B806&lt;$F$7),B806+1,"")</f>
      </c>
      <c r="C807" t="s" s="65">
        <f>IF(B807&lt;&gt;"",DATE(YEAR(C806),MONTH(C806)+1,DAY(C806)),"")</f>
      </c>
      <c r="D807" t="s" s="65">
        <f>IF(B807&lt;&gt;"",$F$5-E807,"")</f>
      </c>
      <c r="E807" t="s" s="65">
        <f>IF(B807&lt;&gt;"",I807-F807+E806,"")</f>
      </c>
      <c r="F807" t="s" s="65">
        <f>IF(B807&lt;&gt;"",D806*$F$9/100/12,"")</f>
      </c>
      <c r="G807" t="s" s="65">
        <f>IF(B807&lt;&gt;"",G806+F807,"")</f>
      </c>
      <c r="H807" t="s" s="65">
        <f>IF(B807&lt;&gt;"",$F$16,"")</f>
      </c>
      <c r="I807" t="s" s="65">
        <f>IF(B807&lt;&gt;"",$F$15,"")</f>
      </c>
      <c r="J807" t="s" s="65">
        <f>IF(B807&lt;&gt;"",$F$17,"")</f>
      </c>
      <c r="K807" s="16"/>
    </row>
    <row r="808" ht="13.65" customHeight="1">
      <c r="A808" s="7"/>
      <c r="B808" t="s" s="65">
        <f>IF(AND(B807&gt;0,B807&lt;$F$7),B807+1,"")</f>
      </c>
      <c r="C808" t="s" s="65">
        <f>IF(B808&lt;&gt;"",DATE(YEAR(C807),MONTH(C807)+1,DAY(C807)),"")</f>
      </c>
      <c r="D808" t="s" s="65">
        <f>IF(B808&lt;&gt;"",$F$5-E808,"")</f>
      </c>
      <c r="E808" t="s" s="65">
        <f>IF(B808&lt;&gt;"",I808-F808+E807,"")</f>
      </c>
      <c r="F808" t="s" s="65">
        <f>IF(B808&lt;&gt;"",D807*$F$9/100/12,"")</f>
      </c>
      <c r="G808" t="s" s="65">
        <f>IF(B808&lt;&gt;"",G807+F808,"")</f>
      </c>
      <c r="H808" t="s" s="65">
        <f>IF(B808&lt;&gt;"",$F$16,"")</f>
      </c>
      <c r="I808" t="s" s="65">
        <f>IF(B808&lt;&gt;"",$F$15,"")</f>
      </c>
      <c r="J808" t="s" s="65">
        <f>IF(B808&lt;&gt;"",$F$17,"")</f>
      </c>
      <c r="K808" s="16"/>
    </row>
    <row r="809" ht="13.65" customHeight="1">
      <c r="A809" s="7"/>
      <c r="B809" t="s" s="65">
        <f>IF(AND(B808&gt;0,B808&lt;$F$7),B808+1,"")</f>
      </c>
      <c r="C809" t="s" s="65">
        <f>IF(B809&lt;&gt;"",DATE(YEAR(C808),MONTH(C808)+1,DAY(C808)),"")</f>
      </c>
      <c r="D809" t="s" s="65">
        <f>IF(B809&lt;&gt;"",$F$5-E809,"")</f>
      </c>
      <c r="E809" t="s" s="65">
        <f>IF(B809&lt;&gt;"",I809-F809+E808,"")</f>
      </c>
      <c r="F809" t="s" s="65">
        <f>IF(B809&lt;&gt;"",D808*$F$9/100/12,"")</f>
      </c>
      <c r="G809" t="s" s="65">
        <f>IF(B809&lt;&gt;"",G808+F809,"")</f>
      </c>
      <c r="H809" t="s" s="65">
        <f>IF(B809&lt;&gt;"",$F$16,"")</f>
      </c>
      <c r="I809" t="s" s="65">
        <f>IF(B809&lt;&gt;"",$F$15,"")</f>
      </c>
      <c r="J809" t="s" s="65">
        <f>IF(B809&lt;&gt;"",$F$17,"")</f>
      </c>
      <c r="K809" s="16"/>
    </row>
    <row r="810" ht="13.65" customHeight="1">
      <c r="A810" s="7"/>
      <c r="B810" t="s" s="65">
        <f>IF(AND(B809&gt;0,B809&lt;$F$7),B809+1,"")</f>
      </c>
      <c r="C810" t="s" s="65">
        <f>IF(B810&lt;&gt;"",DATE(YEAR(C809),MONTH(C809)+1,DAY(C809)),"")</f>
      </c>
      <c r="D810" t="s" s="65">
        <f>IF(B810&lt;&gt;"",$F$5-E810,"")</f>
      </c>
      <c r="E810" t="s" s="65">
        <f>IF(B810&lt;&gt;"",I810-F810+E809,"")</f>
      </c>
      <c r="F810" t="s" s="65">
        <f>IF(B810&lt;&gt;"",D809*$F$9/100/12,"")</f>
      </c>
      <c r="G810" t="s" s="65">
        <f>IF(B810&lt;&gt;"",G809+F810,"")</f>
      </c>
      <c r="H810" t="s" s="65">
        <f>IF(B810&lt;&gt;"",$F$16,"")</f>
      </c>
      <c r="I810" t="s" s="65">
        <f>IF(B810&lt;&gt;"",$F$15,"")</f>
      </c>
      <c r="J810" t="s" s="65">
        <f>IF(B810&lt;&gt;"",$F$17,"")</f>
      </c>
      <c r="K810" s="16"/>
    </row>
    <row r="811" ht="13.65" customHeight="1">
      <c r="A811" s="7"/>
      <c r="B811" t="s" s="65">
        <f>IF(AND(B810&gt;0,B810&lt;$F$7),B810+1,"")</f>
      </c>
      <c r="C811" t="s" s="65">
        <f>IF(B811&lt;&gt;"",DATE(YEAR(C810),MONTH(C810)+1,DAY(C810)),"")</f>
      </c>
      <c r="D811" t="s" s="65">
        <f>IF(B811&lt;&gt;"",$F$5-E811,"")</f>
      </c>
      <c r="E811" t="s" s="65">
        <f>IF(B811&lt;&gt;"",I811-F811+E810,"")</f>
      </c>
      <c r="F811" t="s" s="65">
        <f>IF(B811&lt;&gt;"",D810*$F$9/100/12,"")</f>
      </c>
      <c r="G811" t="s" s="65">
        <f>IF(B811&lt;&gt;"",G810+F811,"")</f>
      </c>
      <c r="H811" t="s" s="65">
        <f>IF(B811&lt;&gt;"",$F$16,"")</f>
      </c>
      <c r="I811" t="s" s="65">
        <f>IF(B811&lt;&gt;"",$F$15,"")</f>
      </c>
      <c r="J811" t="s" s="65">
        <f>IF(B811&lt;&gt;"",$F$17,"")</f>
      </c>
      <c r="K811" s="16"/>
    </row>
    <row r="812" ht="13.65" customHeight="1">
      <c r="A812" s="7"/>
      <c r="B812" t="s" s="65">
        <f>IF(AND(B811&gt;0,B811&lt;$F$7),B811+1,"")</f>
      </c>
      <c r="C812" t="s" s="65">
        <f>IF(B812&lt;&gt;"",DATE(YEAR(C811),MONTH(C811)+1,DAY(C811)),"")</f>
      </c>
      <c r="D812" t="s" s="65">
        <f>IF(B812&lt;&gt;"",$F$5-E812,"")</f>
      </c>
      <c r="E812" t="s" s="65">
        <f>IF(B812&lt;&gt;"",I812-F812+E811,"")</f>
      </c>
      <c r="F812" t="s" s="65">
        <f>IF(B812&lt;&gt;"",D811*$F$9/100/12,"")</f>
      </c>
      <c r="G812" t="s" s="65">
        <f>IF(B812&lt;&gt;"",G811+F812,"")</f>
      </c>
      <c r="H812" t="s" s="65">
        <f>IF(B812&lt;&gt;"",$F$16,"")</f>
      </c>
      <c r="I812" t="s" s="65">
        <f>IF(B812&lt;&gt;"",$F$15,"")</f>
      </c>
      <c r="J812" t="s" s="65">
        <f>IF(B812&lt;&gt;"",$F$17,"")</f>
      </c>
      <c r="K812" s="16"/>
    </row>
    <row r="813" ht="13.65" customHeight="1">
      <c r="A813" s="7"/>
      <c r="B813" t="s" s="65">
        <f>IF(AND(B812&gt;0,B812&lt;$F$7),B812+1,"")</f>
      </c>
      <c r="C813" t="s" s="65">
        <f>IF(B813&lt;&gt;"",DATE(YEAR(C812),MONTH(C812)+1,DAY(C812)),"")</f>
      </c>
      <c r="D813" t="s" s="65">
        <f>IF(B813&lt;&gt;"",$F$5-E813,"")</f>
      </c>
      <c r="E813" t="s" s="65">
        <f>IF(B813&lt;&gt;"",I813-F813+E812,"")</f>
      </c>
      <c r="F813" t="s" s="65">
        <f>IF(B813&lt;&gt;"",D812*$F$9/100/12,"")</f>
      </c>
      <c r="G813" t="s" s="65">
        <f>IF(B813&lt;&gt;"",G812+F813,"")</f>
      </c>
      <c r="H813" t="s" s="65">
        <f>IF(B813&lt;&gt;"",$F$16,"")</f>
      </c>
      <c r="I813" t="s" s="65">
        <f>IF(B813&lt;&gt;"",$F$15,"")</f>
      </c>
      <c r="J813" t="s" s="65">
        <f>IF(B813&lt;&gt;"",$F$17,"")</f>
      </c>
      <c r="K813" s="16"/>
    </row>
    <row r="814" ht="13.65" customHeight="1">
      <c r="A814" s="7"/>
      <c r="B814" t="s" s="65">
        <f>IF(AND(B813&gt;0,B813&lt;$F$7),B813+1,"")</f>
      </c>
      <c r="C814" t="s" s="65">
        <f>IF(B814&lt;&gt;"",DATE(YEAR(C813),MONTH(C813)+1,DAY(C813)),"")</f>
      </c>
      <c r="D814" t="s" s="65">
        <f>IF(B814&lt;&gt;"",$F$5-E814,"")</f>
      </c>
      <c r="E814" t="s" s="65">
        <f>IF(B814&lt;&gt;"",I814-F814+E813,"")</f>
      </c>
      <c r="F814" t="s" s="65">
        <f>IF(B814&lt;&gt;"",D813*$F$9/100/12,"")</f>
      </c>
      <c r="G814" t="s" s="65">
        <f>IF(B814&lt;&gt;"",G813+F814,"")</f>
      </c>
      <c r="H814" t="s" s="65">
        <f>IF(B814&lt;&gt;"",$F$16,"")</f>
      </c>
      <c r="I814" t="s" s="65">
        <f>IF(B814&lt;&gt;"",$F$15,"")</f>
      </c>
      <c r="J814" t="s" s="65">
        <f>IF(B814&lt;&gt;"",$F$17,"")</f>
      </c>
      <c r="K814" s="16"/>
    </row>
    <row r="815" ht="13.65" customHeight="1">
      <c r="A815" s="7"/>
      <c r="B815" t="s" s="65">
        <f>IF(AND(B814&gt;0,B814&lt;$F$7),B814+1,"")</f>
      </c>
      <c r="C815" t="s" s="65">
        <f>IF(B815&lt;&gt;"",DATE(YEAR(C814),MONTH(C814)+1,DAY(C814)),"")</f>
      </c>
      <c r="D815" t="s" s="65">
        <f>IF(B815&lt;&gt;"",$F$5-E815,"")</f>
      </c>
      <c r="E815" t="s" s="65">
        <f>IF(B815&lt;&gt;"",I815-F815+E814,"")</f>
      </c>
      <c r="F815" t="s" s="65">
        <f>IF(B815&lt;&gt;"",D814*$F$9/100/12,"")</f>
      </c>
      <c r="G815" t="s" s="65">
        <f>IF(B815&lt;&gt;"",G814+F815,"")</f>
      </c>
      <c r="H815" t="s" s="65">
        <f>IF(B815&lt;&gt;"",$F$16,"")</f>
      </c>
      <c r="I815" t="s" s="65">
        <f>IF(B815&lt;&gt;"",$F$15,"")</f>
      </c>
      <c r="J815" t="s" s="65">
        <f>IF(B815&lt;&gt;"",$F$17,"")</f>
      </c>
      <c r="K815" s="16"/>
    </row>
    <row r="816" ht="13.65" customHeight="1">
      <c r="A816" s="7"/>
      <c r="B816" t="s" s="65">
        <f>IF(AND(B815&gt;0,B815&lt;$F$7),B815+1,"")</f>
      </c>
      <c r="C816" t="s" s="65">
        <f>IF(B816&lt;&gt;"",DATE(YEAR(C815),MONTH(C815)+1,DAY(C815)),"")</f>
      </c>
      <c r="D816" t="s" s="65">
        <f>IF(B816&lt;&gt;"",$F$5-E816,"")</f>
      </c>
      <c r="E816" t="s" s="65">
        <f>IF(B816&lt;&gt;"",I816-F816+E815,"")</f>
      </c>
      <c r="F816" t="s" s="65">
        <f>IF(B816&lt;&gt;"",D815*$F$9/100/12,"")</f>
      </c>
      <c r="G816" t="s" s="65">
        <f>IF(B816&lt;&gt;"",G815+F816,"")</f>
      </c>
      <c r="H816" t="s" s="65">
        <f>IF(B816&lt;&gt;"",$F$16,"")</f>
      </c>
      <c r="I816" t="s" s="65">
        <f>IF(B816&lt;&gt;"",$F$15,"")</f>
      </c>
      <c r="J816" t="s" s="65">
        <f>IF(B816&lt;&gt;"",$F$17,"")</f>
      </c>
      <c r="K816" s="16"/>
    </row>
    <row r="817" ht="13.65" customHeight="1">
      <c r="A817" s="7"/>
      <c r="B817" t="s" s="65">
        <f>IF(AND(B816&gt;0,B816&lt;$F$7),B816+1,"")</f>
      </c>
      <c r="C817" t="s" s="65">
        <f>IF(B817&lt;&gt;"",DATE(YEAR(C816),MONTH(C816)+1,DAY(C816)),"")</f>
      </c>
      <c r="D817" t="s" s="65">
        <f>IF(B817&lt;&gt;"",$F$5-E817,"")</f>
      </c>
      <c r="E817" t="s" s="65">
        <f>IF(B817&lt;&gt;"",I817-F817+E816,"")</f>
      </c>
      <c r="F817" t="s" s="65">
        <f>IF(B817&lt;&gt;"",D816*$F$9/100/12,"")</f>
      </c>
      <c r="G817" t="s" s="65">
        <f>IF(B817&lt;&gt;"",G816+F817,"")</f>
      </c>
      <c r="H817" t="s" s="65">
        <f>IF(B817&lt;&gt;"",$F$16,"")</f>
      </c>
      <c r="I817" t="s" s="65">
        <f>IF(B817&lt;&gt;"",$F$15,"")</f>
      </c>
      <c r="J817" t="s" s="65">
        <f>IF(B817&lt;&gt;"",$F$17,"")</f>
      </c>
      <c r="K817" s="16"/>
    </row>
    <row r="818" ht="13.65" customHeight="1">
      <c r="A818" s="7"/>
      <c r="B818" t="s" s="65">
        <f>IF(AND(B817&gt;0,B817&lt;$F$7),B817+1,"")</f>
      </c>
      <c r="C818" t="s" s="65">
        <f>IF(B818&lt;&gt;"",DATE(YEAR(C817),MONTH(C817)+1,DAY(C817)),"")</f>
      </c>
      <c r="D818" t="s" s="65">
        <f>IF(B818&lt;&gt;"",$F$5-E818,"")</f>
      </c>
      <c r="E818" t="s" s="65">
        <f>IF(B818&lt;&gt;"",I818-F818+E817,"")</f>
      </c>
      <c r="F818" t="s" s="65">
        <f>IF(B818&lt;&gt;"",D817*$F$9/100/12,"")</f>
      </c>
      <c r="G818" t="s" s="65">
        <f>IF(B818&lt;&gt;"",G817+F818,"")</f>
      </c>
      <c r="H818" t="s" s="65">
        <f>IF(B818&lt;&gt;"",$F$16,"")</f>
      </c>
      <c r="I818" t="s" s="65">
        <f>IF(B818&lt;&gt;"",$F$15,"")</f>
      </c>
      <c r="J818" t="s" s="65">
        <f>IF(B818&lt;&gt;"",$F$17,"")</f>
      </c>
      <c r="K818" s="16"/>
    </row>
    <row r="819" ht="13.65" customHeight="1">
      <c r="A819" s="7"/>
      <c r="B819" t="s" s="65">
        <f>IF(AND(B818&gt;0,B818&lt;$F$7),B818+1,"")</f>
      </c>
      <c r="C819" t="s" s="65">
        <f>IF(B819&lt;&gt;"",DATE(YEAR(C818),MONTH(C818)+1,DAY(C818)),"")</f>
      </c>
      <c r="D819" t="s" s="65">
        <f>IF(B819&lt;&gt;"",$F$5-E819,"")</f>
      </c>
      <c r="E819" t="s" s="65">
        <f>IF(B819&lt;&gt;"",I819-F819+E818,"")</f>
      </c>
      <c r="F819" t="s" s="65">
        <f>IF(B819&lt;&gt;"",D818*$F$9/100/12,"")</f>
      </c>
      <c r="G819" t="s" s="65">
        <f>IF(B819&lt;&gt;"",G818+F819,"")</f>
      </c>
      <c r="H819" t="s" s="65">
        <f>IF(B819&lt;&gt;"",$F$16,"")</f>
      </c>
      <c r="I819" t="s" s="65">
        <f>IF(B819&lt;&gt;"",$F$15,"")</f>
      </c>
      <c r="J819" t="s" s="65">
        <f>IF(B819&lt;&gt;"",$F$17,"")</f>
      </c>
      <c r="K819" s="16"/>
    </row>
    <row r="820" ht="13.65" customHeight="1">
      <c r="A820" s="7"/>
      <c r="B820" t="s" s="65">
        <f>IF(AND(B819&gt;0,B819&lt;$F$7),B819+1,"")</f>
      </c>
      <c r="C820" t="s" s="65">
        <f>IF(B820&lt;&gt;"",DATE(YEAR(C819),MONTH(C819)+1,DAY(C819)),"")</f>
      </c>
      <c r="D820" t="s" s="65">
        <f>IF(B820&lt;&gt;"",$F$5-E820,"")</f>
      </c>
      <c r="E820" t="s" s="65">
        <f>IF(B820&lt;&gt;"",I820-F820+E819,"")</f>
      </c>
      <c r="F820" t="s" s="65">
        <f>IF(B820&lt;&gt;"",D819*$F$9/100/12,"")</f>
      </c>
      <c r="G820" t="s" s="65">
        <f>IF(B820&lt;&gt;"",G819+F820,"")</f>
      </c>
      <c r="H820" t="s" s="65">
        <f>IF(B820&lt;&gt;"",$F$16,"")</f>
      </c>
      <c r="I820" t="s" s="65">
        <f>IF(B820&lt;&gt;"",$F$15,"")</f>
      </c>
      <c r="J820" t="s" s="65">
        <f>IF(B820&lt;&gt;"",$F$17,"")</f>
      </c>
      <c r="K820" s="16"/>
    </row>
    <row r="821" ht="13.65" customHeight="1">
      <c r="A821" s="7"/>
      <c r="B821" t="s" s="65">
        <f>IF(AND(B820&gt;0,B820&lt;$F$7),B820+1,"")</f>
      </c>
      <c r="C821" t="s" s="65">
        <f>IF(B821&lt;&gt;"",DATE(YEAR(C820),MONTH(C820)+1,DAY(C820)),"")</f>
      </c>
      <c r="D821" t="s" s="65">
        <f>IF(B821&lt;&gt;"",$F$5-E821,"")</f>
      </c>
      <c r="E821" t="s" s="65">
        <f>IF(B821&lt;&gt;"",I821-F821+E820,"")</f>
      </c>
      <c r="F821" t="s" s="65">
        <f>IF(B821&lt;&gt;"",D820*$F$9/100/12,"")</f>
      </c>
      <c r="G821" t="s" s="65">
        <f>IF(B821&lt;&gt;"",G820+F821,"")</f>
      </c>
      <c r="H821" t="s" s="65">
        <f>IF(B821&lt;&gt;"",$F$16,"")</f>
      </c>
      <c r="I821" t="s" s="65">
        <f>IF(B821&lt;&gt;"",$F$15,"")</f>
      </c>
      <c r="J821" t="s" s="65">
        <f>IF(B821&lt;&gt;"",$F$17,"")</f>
      </c>
      <c r="K821" s="16"/>
    </row>
    <row r="822" ht="13.65" customHeight="1">
      <c r="A822" s="7"/>
      <c r="B822" t="s" s="65">
        <f>IF(AND(B821&gt;0,B821&lt;$F$7),B821+1,"")</f>
      </c>
      <c r="C822" t="s" s="65">
        <f>IF(B822&lt;&gt;"",DATE(YEAR(C821),MONTH(C821)+1,DAY(C821)),"")</f>
      </c>
      <c r="D822" t="s" s="65">
        <f>IF(B822&lt;&gt;"",$F$5-E822,"")</f>
      </c>
      <c r="E822" t="s" s="65">
        <f>IF(B822&lt;&gt;"",I822-F822+E821,"")</f>
      </c>
      <c r="F822" t="s" s="65">
        <f>IF(B822&lt;&gt;"",D821*$F$9/100/12,"")</f>
      </c>
      <c r="G822" t="s" s="65">
        <f>IF(B822&lt;&gt;"",G821+F822,"")</f>
      </c>
      <c r="H822" t="s" s="65">
        <f>IF(B822&lt;&gt;"",$F$16,"")</f>
      </c>
      <c r="I822" t="s" s="65">
        <f>IF(B822&lt;&gt;"",$F$15,"")</f>
      </c>
      <c r="J822" t="s" s="65">
        <f>IF(B822&lt;&gt;"",$F$17,"")</f>
      </c>
      <c r="K822" s="16"/>
    </row>
    <row r="823" ht="13.65" customHeight="1">
      <c r="A823" s="7"/>
      <c r="B823" t="s" s="65">
        <f>IF(AND(B822&gt;0,B822&lt;$F$7),B822+1,"")</f>
      </c>
      <c r="C823" t="s" s="65">
        <f>IF(B823&lt;&gt;"",DATE(YEAR(C822),MONTH(C822)+1,DAY(C822)),"")</f>
      </c>
      <c r="D823" t="s" s="65">
        <f>IF(B823&lt;&gt;"",$F$5-E823,"")</f>
      </c>
      <c r="E823" t="s" s="65">
        <f>IF(B823&lt;&gt;"",I823-F823+E822,"")</f>
      </c>
      <c r="F823" t="s" s="65">
        <f>IF(B823&lt;&gt;"",D822*$F$9/100/12,"")</f>
      </c>
      <c r="G823" t="s" s="65">
        <f>IF(B823&lt;&gt;"",G822+F823,"")</f>
      </c>
      <c r="H823" t="s" s="65">
        <f>IF(B823&lt;&gt;"",$F$16,"")</f>
      </c>
      <c r="I823" t="s" s="65">
        <f>IF(B823&lt;&gt;"",$F$15,"")</f>
      </c>
      <c r="J823" t="s" s="65">
        <f>IF(B823&lt;&gt;"",$F$17,"")</f>
      </c>
      <c r="K823" s="16"/>
    </row>
    <row r="824" ht="13.65" customHeight="1">
      <c r="A824" s="7"/>
      <c r="B824" t="s" s="65">
        <f>IF(AND(B823&gt;0,B823&lt;$F$7),B823+1,"")</f>
      </c>
      <c r="C824" t="s" s="65">
        <f>IF(B824&lt;&gt;"",DATE(YEAR(C823),MONTH(C823)+1,DAY(C823)),"")</f>
      </c>
      <c r="D824" t="s" s="65">
        <f>IF(B824&lt;&gt;"",$F$5-E824,"")</f>
      </c>
      <c r="E824" t="s" s="65">
        <f>IF(B824&lt;&gt;"",I824-F824+E823,"")</f>
      </c>
      <c r="F824" t="s" s="65">
        <f>IF(B824&lt;&gt;"",D823*$F$9/100/12,"")</f>
      </c>
      <c r="G824" t="s" s="65">
        <f>IF(B824&lt;&gt;"",G823+F824,"")</f>
      </c>
      <c r="H824" t="s" s="65">
        <f>IF(B824&lt;&gt;"",$F$16,"")</f>
      </c>
      <c r="I824" t="s" s="65">
        <f>IF(B824&lt;&gt;"",$F$15,"")</f>
      </c>
      <c r="J824" t="s" s="65">
        <f>IF(B824&lt;&gt;"",$F$17,"")</f>
      </c>
      <c r="K824" s="16"/>
    </row>
    <row r="825" ht="13.65" customHeight="1">
      <c r="A825" s="7"/>
      <c r="B825" t="s" s="65">
        <f>IF(AND(B824&gt;0,B824&lt;$F$7),B824+1,"")</f>
      </c>
      <c r="C825" t="s" s="65">
        <f>IF(B825&lt;&gt;"",DATE(YEAR(C824),MONTH(C824)+1,DAY(C824)),"")</f>
      </c>
      <c r="D825" t="s" s="65">
        <f>IF(B825&lt;&gt;"",$F$5-E825,"")</f>
      </c>
      <c r="E825" t="s" s="65">
        <f>IF(B825&lt;&gt;"",I825-F825+E824,"")</f>
      </c>
      <c r="F825" t="s" s="65">
        <f>IF(B825&lt;&gt;"",D824*$F$9/100/12,"")</f>
      </c>
      <c r="G825" t="s" s="65">
        <f>IF(B825&lt;&gt;"",G824+F825,"")</f>
      </c>
      <c r="H825" t="s" s="65">
        <f>IF(B825&lt;&gt;"",$F$16,"")</f>
      </c>
      <c r="I825" t="s" s="65">
        <f>IF(B825&lt;&gt;"",$F$15,"")</f>
      </c>
      <c r="J825" t="s" s="65">
        <f>IF(B825&lt;&gt;"",$F$17,"")</f>
      </c>
      <c r="K825" s="16"/>
    </row>
    <row r="826" ht="13.65" customHeight="1">
      <c r="A826" s="7"/>
      <c r="B826" t="s" s="65">
        <f>IF(AND(B825&gt;0,B825&lt;$F$7),B825+1,"")</f>
      </c>
      <c r="C826" t="s" s="65">
        <f>IF(B826&lt;&gt;"",DATE(YEAR(C825),MONTH(C825)+1,DAY(C825)),"")</f>
      </c>
      <c r="D826" t="s" s="65">
        <f>IF(B826&lt;&gt;"",$F$5-E826,"")</f>
      </c>
      <c r="E826" t="s" s="65">
        <f>IF(B826&lt;&gt;"",I826-F826+E825,"")</f>
      </c>
      <c r="F826" t="s" s="65">
        <f>IF(B826&lt;&gt;"",D825*$F$9/100/12,"")</f>
      </c>
      <c r="G826" t="s" s="65">
        <f>IF(B826&lt;&gt;"",G825+F826,"")</f>
      </c>
      <c r="H826" t="s" s="65">
        <f>IF(B826&lt;&gt;"",$F$16,"")</f>
      </c>
      <c r="I826" t="s" s="65">
        <f>IF(B826&lt;&gt;"",$F$15,"")</f>
      </c>
      <c r="J826" t="s" s="65">
        <f>IF(B826&lt;&gt;"",$F$17,"")</f>
      </c>
      <c r="K826" s="16"/>
    </row>
    <row r="827" ht="13.65" customHeight="1">
      <c r="A827" s="7"/>
      <c r="B827" t="s" s="65">
        <f>IF(AND(B826&gt;0,B826&lt;$F$7),B826+1,"")</f>
      </c>
      <c r="C827" t="s" s="65">
        <f>IF(B827&lt;&gt;"",DATE(YEAR(C826),MONTH(C826)+1,DAY(C826)),"")</f>
      </c>
      <c r="D827" t="s" s="65">
        <f>IF(B827&lt;&gt;"",$F$5-E827,"")</f>
      </c>
      <c r="E827" t="s" s="65">
        <f>IF(B827&lt;&gt;"",I827-F827+E826,"")</f>
      </c>
      <c r="F827" t="s" s="65">
        <f>IF(B827&lt;&gt;"",D826*$F$9/100/12,"")</f>
      </c>
      <c r="G827" t="s" s="65">
        <f>IF(B827&lt;&gt;"",G826+F827,"")</f>
      </c>
      <c r="H827" t="s" s="65">
        <f>IF(B827&lt;&gt;"",$F$16,"")</f>
      </c>
      <c r="I827" t="s" s="65">
        <f>IF(B827&lt;&gt;"",$F$15,"")</f>
      </c>
      <c r="J827" t="s" s="65">
        <f>IF(B827&lt;&gt;"",$F$17,"")</f>
      </c>
      <c r="K827" s="16"/>
    </row>
    <row r="828" ht="13.65" customHeight="1">
      <c r="A828" s="7"/>
      <c r="B828" t="s" s="65">
        <f>IF(AND(B827&gt;0,B827&lt;$F$7),B827+1,"")</f>
      </c>
      <c r="C828" t="s" s="65">
        <f>IF(B828&lt;&gt;"",DATE(YEAR(C827),MONTH(C827)+1,DAY(C827)),"")</f>
      </c>
      <c r="D828" t="s" s="65">
        <f>IF(B828&lt;&gt;"",$F$5-E828,"")</f>
      </c>
      <c r="E828" t="s" s="65">
        <f>IF(B828&lt;&gt;"",I828-F828+E827,"")</f>
      </c>
      <c r="F828" t="s" s="65">
        <f>IF(B828&lt;&gt;"",D827*$F$9/100/12,"")</f>
      </c>
      <c r="G828" t="s" s="65">
        <f>IF(B828&lt;&gt;"",G827+F828,"")</f>
      </c>
      <c r="H828" t="s" s="65">
        <f>IF(B828&lt;&gt;"",$F$16,"")</f>
      </c>
      <c r="I828" t="s" s="65">
        <f>IF(B828&lt;&gt;"",$F$15,"")</f>
      </c>
      <c r="J828" t="s" s="65">
        <f>IF(B828&lt;&gt;"",$F$17,"")</f>
      </c>
      <c r="K828" s="16"/>
    </row>
    <row r="829" ht="13.65" customHeight="1">
      <c r="A829" s="7"/>
      <c r="B829" t="s" s="65">
        <f>IF(AND(B828&gt;0,B828&lt;$F$7),B828+1,"")</f>
      </c>
      <c r="C829" t="s" s="65">
        <f>IF(B829&lt;&gt;"",DATE(YEAR(C828),MONTH(C828)+1,DAY(C828)),"")</f>
      </c>
      <c r="D829" t="s" s="65">
        <f>IF(B829&lt;&gt;"",$F$5-E829,"")</f>
      </c>
      <c r="E829" t="s" s="65">
        <f>IF(B829&lt;&gt;"",I829-F829+E828,"")</f>
      </c>
      <c r="F829" t="s" s="65">
        <f>IF(B829&lt;&gt;"",D828*$F$9/100/12,"")</f>
      </c>
      <c r="G829" t="s" s="65">
        <f>IF(B829&lt;&gt;"",G828+F829,"")</f>
      </c>
      <c r="H829" t="s" s="65">
        <f>IF(B829&lt;&gt;"",$F$16,"")</f>
      </c>
      <c r="I829" t="s" s="65">
        <f>IF(B829&lt;&gt;"",$F$15,"")</f>
      </c>
      <c r="J829" t="s" s="65">
        <f>IF(B829&lt;&gt;"",$F$17,"")</f>
      </c>
      <c r="K829" s="16"/>
    </row>
    <row r="830" ht="13.65" customHeight="1">
      <c r="A830" s="7"/>
      <c r="B830" t="s" s="65">
        <f>IF(AND(B829&gt;0,B829&lt;$F$7),B829+1,"")</f>
      </c>
      <c r="C830" t="s" s="65">
        <f>IF(B830&lt;&gt;"",DATE(YEAR(C829),MONTH(C829)+1,DAY(C829)),"")</f>
      </c>
      <c r="D830" t="s" s="65">
        <f>IF(B830&lt;&gt;"",$F$5-E830,"")</f>
      </c>
      <c r="E830" t="s" s="65">
        <f>IF(B830&lt;&gt;"",I830-F830+E829,"")</f>
      </c>
      <c r="F830" t="s" s="65">
        <f>IF(B830&lt;&gt;"",D829*$F$9/100/12,"")</f>
      </c>
      <c r="G830" t="s" s="65">
        <f>IF(B830&lt;&gt;"",G829+F830,"")</f>
      </c>
      <c r="H830" t="s" s="65">
        <f>IF(B830&lt;&gt;"",$F$16,"")</f>
      </c>
      <c r="I830" t="s" s="65">
        <f>IF(B830&lt;&gt;"",$F$15,"")</f>
      </c>
      <c r="J830" t="s" s="65">
        <f>IF(B830&lt;&gt;"",$F$17,"")</f>
      </c>
      <c r="K830" s="16"/>
    </row>
    <row r="831" ht="13.65" customHeight="1">
      <c r="A831" s="7"/>
      <c r="B831" t="s" s="65">
        <f>IF(AND(B830&gt;0,B830&lt;$F$7),B830+1,"")</f>
      </c>
      <c r="C831" t="s" s="65">
        <f>IF(B831&lt;&gt;"",DATE(YEAR(C830),MONTH(C830)+1,DAY(C830)),"")</f>
      </c>
      <c r="D831" t="s" s="65">
        <f>IF(B831&lt;&gt;"",$F$5-E831,"")</f>
      </c>
      <c r="E831" t="s" s="65">
        <f>IF(B831&lt;&gt;"",I831-F831+E830,"")</f>
      </c>
      <c r="F831" t="s" s="65">
        <f>IF(B831&lt;&gt;"",D830*$F$9/100/12,"")</f>
      </c>
      <c r="G831" t="s" s="65">
        <f>IF(B831&lt;&gt;"",G830+F831,"")</f>
      </c>
      <c r="H831" t="s" s="65">
        <f>IF(B831&lt;&gt;"",$F$16,"")</f>
      </c>
      <c r="I831" t="s" s="65">
        <f>IF(B831&lt;&gt;"",$F$15,"")</f>
      </c>
      <c r="J831" t="s" s="65">
        <f>IF(B831&lt;&gt;"",$F$17,"")</f>
      </c>
      <c r="K831" s="16"/>
    </row>
    <row r="832" ht="13.65" customHeight="1">
      <c r="A832" s="7"/>
      <c r="B832" t="s" s="65">
        <f>IF(AND(B831&gt;0,B831&lt;$F$7),B831+1,"")</f>
      </c>
      <c r="C832" t="s" s="65">
        <f>IF(B832&lt;&gt;"",DATE(YEAR(C831),MONTH(C831)+1,DAY(C831)),"")</f>
      </c>
      <c r="D832" t="s" s="65">
        <f>IF(B832&lt;&gt;"",$F$5-E832,"")</f>
      </c>
      <c r="E832" t="s" s="65">
        <f>IF(B832&lt;&gt;"",I832-F832+E831,"")</f>
      </c>
      <c r="F832" t="s" s="65">
        <f>IF(B832&lt;&gt;"",D831*$F$9/100/12,"")</f>
      </c>
      <c r="G832" t="s" s="65">
        <f>IF(B832&lt;&gt;"",G831+F832,"")</f>
      </c>
      <c r="H832" t="s" s="65">
        <f>IF(B832&lt;&gt;"",$F$16,"")</f>
      </c>
      <c r="I832" t="s" s="65">
        <f>IF(B832&lt;&gt;"",$F$15,"")</f>
      </c>
      <c r="J832" t="s" s="65">
        <f>IF(B832&lt;&gt;"",$F$17,"")</f>
      </c>
      <c r="K832" s="16"/>
    </row>
    <row r="833" ht="13.65" customHeight="1">
      <c r="A833" s="7"/>
      <c r="B833" t="s" s="65">
        <f>IF(AND(B832&gt;0,B832&lt;$F$7),B832+1,"")</f>
      </c>
      <c r="C833" t="s" s="65">
        <f>IF(B833&lt;&gt;"",DATE(YEAR(C832),MONTH(C832)+1,DAY(C832)),"")</f>
      </c>
      <c r="D833" t="s" s="65">
        <f>IF(B833&lt;&gt;"",$F$5-E833,"")</f>
      </c>
      <c r="E833" t="s" s="65">
        <f>IF(B833&lt;&gt;"",I833-F833+E832,"")</f>
      </c>
      <c r="F833" t="s" s="65">
        <f>IF(B833&lt;&gt;"",D832*$F$9/100/12,"")</f>
      </c>
      <c r="G833" t="s" s="65">
        <f>IF(B833&lt;&gt;"",G832+F833,"")</f>
      </c>
      <c r="H833" t="s" s="65">
        <f>IF(B833&lt;&gt;"",$F$16,"")</f>
      </c>
      <c r="I833" t="s" s="65">
        <f>IF(B833&lt;&gt;"",$F$15,"")</f>
      </c>
      <c r="J833" t="s" s="65">
        <f>IF(B833&lt;&gt;"",$F$17,"")</f>
      </c>
      <c r="K833" s="16"/>
    </row>
    <row r="834" ht="13.65" customHeight="1">
      <c r="A834" s="7"/>
      <c r="B834" t="s" s="65">
        <f>IF(AND(B833&gt;0,B833&lt;$F$7),B833+1,"")</f>
      </c>
      <c r="C834" t="s" s="65">
        <f>IF(B834&lt;&gt;"",DATE(YEAR(C833),MONTH(C833)+1,DAY(C833)),"")</f>
      </c>
      <c r="D834" t="s" s="65">
        <f>IF(B834&lt;&gt;"",$F$5-E834,"")</f>
      </c>
      <c r="E834" t="s" s="65">
        <f>IF(B834&lt;&gt;"",I834-F834+E833,"")</f>
      </c>
      <c r="F834" t="s" s="65">
        <f>IF(B834&lt;&gt;"",D833*$F$9/100/12,"")</f>
      </c>
      <c r="G834" t="s" s="65">
        <f>IF(B834&lt;&gt;"",G833+F834,"")</f>
      </c>
      <c r="H834" t="s" s="65">
        <f>IF(B834&lt;&gt;"",$F$16,"")</f>
      </c>
      <c r="I834" t="s" s="65">
        <f>IF(B834&lt;&gt;"",$F$15,"")</f>
      </c>
      <c r="J834" t="s" s="65">
        <f>IF(B834&lt;&gt;"",$F$17,"")</f>
      </c>
      <c r="K834" s="16"/>
    </row>
    <row r="835" ht="13.65" customHeight="1">
      <c r="A835" s="7"/>
      <c r="B835" t="s" s="65">
        <f>IF(AND(B834&gt;0,B834&lt;$F$7),B834+1,"")</f>
      </c>
      <c r="C835" t="s" s="65">
        <f>IF(B835&lt;&gt;"",DATE(YEAR(C834),MONTH(C834)+1,DAY(C834)),"")</f>
      </c>
      <c r="D835" t="s" s="65">
        <f>IF(B835&lt;&gt;"",$F$5-E835,"")</f>
      </c>
      <c r="E835" t="s" s="65">
        <f>IF(B835&lt;&gt;"",I835-F835+E834,"")</f>
      </c>
      <c r="F835" t="s" s="65">
        <f>IF(B835&lt;&gt;"",D834*$F$9/100/12,"")</f>
      </c>
      <c r="G835" t="s" s="65">
        <f>IF(B835&lt;&gt;"",G834+F835,"")</f>
      </c>
      <c r="H835" t="s" s="65">
        <f>IF(B835&lt;&gt;"",$F$16,"")</f>
      </c>
      <c r="I835" t="s" s="65">
        <f>IF(B835&lt;&gt;"",$F$15,"")</f>
      </c>
      <c r="J835" t="s" s="65">
        <f>IF(B835&lt;&gt;"",$F$17,"")</f>
      </c>
      <c r="K835" s="16"/>
    </row>
    <row r="836" ht="13.65" customHeight="1">
      <c r="A836" s="7"/>
      <c r="B836" t="s" s="65">
        <f>IF(AND(B835&gt;0,B835&lt;$F$7),B835+1,"")</f>
      </c>
      <c r="C836" t="s" s="65">
        <f>IF(B836&lt;&gt;"",DATE(YEAR(C835),MONTH(C835)+1,DAY(C835)),"")</f>
      </c>
      <c r="D836" t="s" s="65">
        <f>IF(B836&lt;&gt;"",$F$5-E836,"")</f>
      </c>
      <c r="E836" t="s" s="65">
        <f>IF(B836&lt;&gt;"",I836-F836+E835,"")</f>
      </c>
      <c r="F836" t="s" s="65">
        <f>IF(B836&lt;&gt;"",D835*$F$9/100/12,"")</f>
      </c>
      <c r="G836" t="s" s="65">
        <f>IF(B836&lt;&gt;"",G835+F836,"")</f>
      </c>
      <c r="H836" t="s" s="65">
        <f>IF(B836&lt;&gt;"",$F$16,"")</f>
      </c>
      <c r="I836" t="s" s="65">
        <f>IF(B836&lt;&gt;"",$F$15,"")</f>
      </c>
      <c r="J836" t="s" s="65">
        <f>IF(B836&lt;&gt;"",$F$17,"")</f>
      </c>
      <c r="K836" s="16"/>
    </row>
    <row r="837" ht="13.65" customHeight="1">
      <c r="A837" s="7"/>
      <c r="B837" t="s" s="65">
        <f>IF(AND(B836&gt;0,B836&lt;$F$7),B836+1,"")</f>
      </c>
      <c r="C837" t="s" s="65">
        <f>IF(B837&lt;&gt;"",DATE(YEAR(C836),MONTH(C836)+1,DAY(C836)),"")</f>
      </c>
      <c r="D837" t="s" s="65">
        <f>IF(B837&lt;&gt;"",$F$5-E837,"")</f>
      </c>
      <c r="E837" t="s" s="65">
        <f>IF(B837&lt;&gt;"",I837-F837+E836,"")</f>
      </c>
      <c r="F837" t="s" s="65">
        <f>IF(B837&lt;&gt;"",D836*$F$9/100/12,"")</f>
      </c>
      <c r="G837" t="s" s="65">
        <f>IF(B837&lt;&gt;"",G836+F837,"")</f>
      </c>
      <c r="H837" t="s" s="65">
        <f>IF(B837&lt;&gt;"",$F$16,"")</f>
      </c>
      <c r="I837" t="s" s="65">
        <f>IF(B837&lt;&gt;"",$F$15,"")</f>
      </c>
      <c r="J837" t="s" s="65">
        <f>IF(B837&lt;&gt;"",$F$17,"")</f>
      </c>
      <c r="K837" s="16"/>
    </row>
    <row r="838" ht="13.65" customHeight="1">
      <c r="A838" s="7"/>
      <c r="B838" t="s" s="65">
        <f>IF(AND(B837&gt;0,B837&lt;$F$7),B837+1,"")</f>
      </c>
      <c r="C838" t="s" s="65">
        <f>IF(B838&lt;&gt;"",DATE(YEAR(C837),MONTH(C837)+1,DAY(C837)),"")</f>
      </c>
      <c r="D838" t="s" s="65">
        <f>IF(B838&lt;&gt;"",$F$5-E838,"")</f>
      </c>
      <c r="E838" t="s" s="65">
        <f>IF(B838&lt;&gt;"",I838-F838+E837,"")</f>
      </c>
      <c r="F838" t="s" s="65">
        <f>IF(B838&lt;&gt;"",D837*$F$9/100/12,"")</f>
      </c>
      <c r="G838" t="s" s="65">
        <f>IF(B838&lt;&gt;"",G837+F838,"")</f>
      </c>
      <c r="H838" t="s" s="65">
        <f>IF(B838&lt;&gt;"",$F$16,"")</f>
      </c>
      <c r="I838" t="s" s="65">
        <f>IF(B838&lt;&gt;"",$F$15,"")</f>
      </c>
      <c r="J838" t="s" s="65">
        <f>IF(B838&lt;&gt;"",$F$17,"")</f>
      </c>
      <c r="K838" s="16"/>
    </row>
    <row r="839" ht="13.65" customHeight="1">
      <c r="A839" s="7"/>
      <c r="B839" t="s" s="65">
        <f>IF(AND(B838&gt;0,B838&lt;$F$7),B838+1,"")</f>
      </c>
      <c r="C839" t="s" s="65">
        <f>IF(B839&lt;&gt;"",DATE(YEAR(C838),MONTH(C838)+1,DAY(C838)),"")</f>
      </c>
      <c r="D839" t="s" s="65">
        <f>IF(B839&lt;&gt;"",$F$5-E839,"")</f>
      </c>
      <c r="E839" t="s" s="65">
        <f>IF(B839&lt;&gt;"",I839-F839+E838,"")</f>
      </c>
      <c r="F839" t="s" s="65">
        <f>IF(B839&lt;&gt;"",D838*$F$9/100/12,"")</f>
      </c>
      <c r="G839" t="s" s="65">
        <f>IF(B839&lt;&gt;"",G838+F839,"")</f>
      </c>
      <c r="H839" t="s" s="65">
        <f>IF(B839&lt;&gt;"",$F$16,"")</f>
      </c>
      <c r="I839" t="s" s="65">
        <f>IF(B839&lt;&gt;"",$F$15,"")</f>
      </c>
      <c r="J839" t="s" s="65">
        <f>IF(B839&lt;&gt;"",$F$17,"")</f>
      </c>
      <c r="K839" s="16"/>
    </row>
    <row r="840" ht="13.65" customHeight="1">
      <c r="A840" s="7"/>
      <c r="B840" t="s" s="65">
        <f>IF(AND(B839&gt;0,B839&lt;$F$7),B839+1,"")</f>
      </c>
      <c r="C840" t="s" s="65">
        <f>IF(B840&lt;&gt;"",DATE(YEAR(C839),MONTH(C839)+1,DAY(C839)),"")</f>
      </c>
      <c r="D840" t="s" s="65">
        <f>IF(B840&lt;&gt;"",$F$5-E840,"")</f>
      </c>
      <c r="E840" t="s" s="65">
        <f>IF(B840&lt;&gt;"",I840-F840+E839,"")</f>
      </c>
      <c r="F840" t="s" s="65">
        <f>IF(B840&lt;&gt;"",D839*$F$9/100/12,"")</f>
      </c>
      <c r="G840" t="s" s="65">
        <f>IF(B840&lt;&gt;"",G839+F840,"")</f>
      </c>
      <c r="H840" t="s" s="65">
        <f>IF(B840&lt;&gt;"",$F$16,"")</f>
      </c>
      <c r="I840" t="s" s="65">
        <f>IF(B840&lt;&gt;"",$F$15,"")</f>
      </c>
      <c r="J840" t="s" s="65">
        <f>IF(B840&lt;&gt;"",$F$17,"")</f>
      </c>
      <c r="K840" s="16"/>
    </row>
    <row r="841" ht="13.65" customHeight="1">
      <c r="A841" s="7"/>
      <c r="B841" t="s" s="65">
        <f>IF(AND(B840&gt;0,B840&lt;$F$7),B840+1,"")</f>
      </c>
      <c r="C841" t="s" s="65">
        <f>IF(B841&lt;&gt;"",DATE(YEAR(C840),MONTH(C840)+1,DAY(C840)),"")</f>
      </c>
      <c r="D841" t="s" s="65">
        <f>IF(B841&lt;&gt;"",$F$5-E841,"")</f>
      </c>
      <c r="E841" t="s" s="65">
        <f>IF(B841&lt;&gt;"",I841-F841+E840,"")</f>
      </c>
      <c r="F841" t="s" s="65">
        <f>IF(B841&lt;&gt;"",D840*$F$9/100/12,"")</f>
      </c>
      <c r="G841" t="s" s="65">
        <f>IF(B841&lt;&gt;"",G840+F841,"")</f>
      </c>
      <c r="H841" t="s" s="65">
        <f>IF(B841&lt;&gt;"",$F$16,"")</f>
      </c>
      <c r="I841" t="s" s="65">
        <f>IF(B841&lt;&gt;"",$F$15,"")</f>
      </c>
      <c r="J841" t="s" s="65">
        <f>IF(B841&lt;&gt;"",$F$17,"")</f>
      </c>
      <c r="K841" s="16"/>
    </row>
    <row r="842" ht="13.65" customHeight="1">
      <c r="A842" s="7"/>
      <c r="B842" t="s" s="65">
        <f>IF(AND(B841&gt;0,B841&lt;$F$7),B841+1,"")</f>
      </c>
      <c r="C842" t="s" s="65">
        <f>IF(B842&lt;&gt;"",DATE(YEAR(C841),MONTH(C841)+1,DAY(C841)),"")</f>
      </c>
      <c r="D842" t="s" s="65">
        <f>IF(B842&lt;&gt;"",$F$5-E842,"")</f>
      </c>
      <c r="E842" t="s" s="65">
        <f>IF(B842&lt;&gt;"",I842-F842+E841,"")</f>
      </c>
      <c r="F842" t="s" s="65">
        <f>IF(B842&lt;&gt;"",D841*$F$9/100/12,"")</f>
      </c>
      <c r="G842" t="s" s="65">
        <f>IF(B842&lt;&gt;"",G841+F842,"")</f>
      </c>
      <c r="H842" t="s" s="65">
        <f>IF(B842&lt;&gt;"",$F$16,"")</f>
      </c>
      <c r="I842" t="s" s="65">
        <f>IF(B842&lt;&gt;"",$F$15,"")</f>
      </c>
      <c r="J842" t="s" s="65">
        <f>IF(B842&lt;&gt;"",$F$17,"")</f>
      </c>
      <c r="K842" s="16"/>
    </row>
    <row r="843" ht="13.65" customHeight="1">
      <c r="A843" s="7"/>
      <c r="B843" t="s" s="65">
        <f>IF(AND(B842&gt;0,B842&lt;$F$7),B842+1,"")</f>
      </c>
      <c r="C843" t="s" s="65">
        <f>IF(B843&lt;&gt;"",DATE(YEAR(C842),MONTH(C842)+1,DAY(C842)),"")</f>
      </c>
      <c r="D843" t="s" s="65">
        <f>IF(B843&lt;&gt;"",$F$5-E843,"")</f>
      </c>
      <c r="E843" t="s" s="65">
        <f>IF(B843&lt;&gt;"",I843-F843+E842,"")</f>
      </c>
      <c r="F843" t="s" s="65">
        <f>IF(B843&lt;&gt;"",D842*$F$9/100/12,"")</f>
      </c>
      <c r="G843" t="s" s="65">
        <f>IF(B843&lt;&gt;"",G842+F843,"")</f>
      </c>
      <c r="H843" t="s" s="65">
        <f>IF(B843&lt;&gt;"",$F$16,"")</f>
      </c>
      <c r="I843" t="s" s="65">
        <f>IF(B843&lt;&gt;"",$F$15,"")</f>
      </c>
      <c r="J843" t="s" s="65">
        <f>IF(B843&lt;&gt;"",$F$17,"")</f>
      </c>
      <c r="K843" s="16"/>
    </row>
    <row r="844" ht="13.65" customHeight="1">
      <c r="A844" s="7"/>
      <c r="B844" t="s" s="65">
        <f>IF(AND(B843&gt;0,B843&lt;$F$7),B843+1,"")</f>
      </c>
      <c r="C844" t="s" s="65">
        <f>IF(B844&lt;&gt;"",DATE(YEAR(C843),MONTH(C843)+1,DAY(C843)),"")</f>
      </c>
      <c r="D844" t="s" s="65">
        <f>IF(B844&lt;&gt;"",$F$5-E844,"")</f>
      </c>
      <c r="E844" t="s" s="65">
        <f>IF(B844&lt;&gt;"",I844-F844+E843,"")</f>
      </c>
      <c r="F844" t="s" s="65">
        <f>IF(B844&lt;&gt;"",D843*$F$9/100/12,"")</f>
      </c>
      <c r="G844" t="s" s="65">
        <f>IF(B844&lt;&gt;"",G843+F844,"")</f>
      </c>
      <c r="H844" t="s" s="65">
        <f>IF(B844&lt;&gt;"",$F$16,"")</f>
      </c>
      <c r="I844" t="s" s="65">
        <f>IF(B844&lt;&gt;"",$F$15,"")</f>
      </c>
      <c r="J844" t="s" s="65">
        <f>IF(B844&lt;&gt;"",$F$17,"")</f>
      </c>
      <c r="K844" s="16"/>
    </row>
    <row r="845" ht="13.65" customHeight="1">
      <c r="A845" s="7"/>
      <c r="B845" t="s" s="65">
        <f>IF(AND(B844&gt;0,B844&lt;$F$7),B844+1,"")</f>
      </c>
      <c r="C845" t="s" s="65">
        <f>IF(B845&lt;&gt;"",DATE(YEAR(C844),MONTH(C844)+1,DAY(C844)),"")</f>
      </c>
      <c r="D845" t="s" s="65">
        <f>IF(B845&lt;&gt;"",$F$5-E845,"")</f>
      </c>
      <c r="E845" t="s" s="65">
        <f>IF(B845&lt;&gt;"",I845-F845+E844,"")</f>
      </c>
      <c r="F845" t="s" s="65">
        <f>IF(B845&lt;&gt;"",D844*$F$9/100/12,"")</f>
      </c>
      <c r="G845" t="s" s="65">
        <f>IF(B845&lt;&gt;"",G844+F845,"")</f>
      </c>
      <c r="H845" t="s" s="65">
        <f>IF(B845&lt;&gt;"",$F$16,"")</f>
      </c>
      <c r="I845" t="s" s="65">
        <f>IF(B845&lt;&gt;"",$F$15,"")</f>
      </c>
      <c r="J845" t="s" s="65">
        <f>IF(B845&lt;&gt;"",$F$17,"")</f>
      </c>
      <c r="K845" s="16"/>
    </row>
    <row r="846" ht="13.65" customHeight="1">
      <c r="A846" s="7"/>
      <c r="B846" t="s" s="65">
        <f>IF(AND(B845&gt;0,B845&lt;$F$7),B845+1,"")</f>
      </c>
      <c r="C846" t="s" s="65">
        <f>IF(B846&lt;&gt;"",DATE(YEAR(C845),MONTH(C845)+1,DAY(C845)),"")</f>
      </c>
      <c r="D846" t="s" s="65">
        <f>IF(B846&lt;&gt;"",$F$5-E846,"")</f>
      </c>
      <c r="E846" t="s" s="65">
        <f>IF(B846&lt;&gt;"",I846-F846+E845,"")</f>
      </c>
      <c r="F846" t="s" s="65">
        <f>IF(B846&lt;&gt;"",D845*$F$9/100/12,"")</f>
      </c>
      <c r="G846" t="s" s="65">
        <f>IF(B846&lt;&gt;"",G845+F846,"")</f>
      </c>
      <c r="H846" t="s" s="65">
        <f>IF(B846&lt;&gt;"",$F$16,"")</f>
      </c>
      <c r="I846" t="s" s="65">
        <f>IF(B846&lt;&gt;"",$F$15,"")</f>
      </c>
      <c r="J846" t="s" s="65">
        <f>IF(B846&lt;&gt;"",$F$17,"")</f>
      </c>
      <c r="K846" s="16"/>
    </row>
    <row r="847" ht="13.65" customHeight="1">
      <c r="A847" s="7"/>
      <c r="B847" t="s" s="65">
        <f>IF(AND(B846&gt;0,B846&lt;$F$7),B846+1,"")</f>
      </c>
      <c r="C847" t="s" s="65">
        <f>IF(B847&lt;&gt;"",DATE(YEAR(C846),MONTH(C846)+1,DAY(C846)),"")</f>
      </c>
      <c r="D847" t="s" s="65">
        <f>IF(B847&lt;&gt;"",$F$5-E847,"")</f>
      </c>
      <c r="E847" t="s" s="65">
        <f>IF(B847&lt;&gt;"",I847-F847+E846,"")</f>
      </c>
      <c r="F847" t="s" s="65">
        <f>IF(B847&lt;&gt;"",D846*$F$9/100/12,"")</f>
      </c>
      <c r="G847" t="s" s="65">
        <f>IF(B847&lt;&gt;"",G846+F847,"")</f>
      </c>
      <c r="H847" t="s" s="65">
        <f>IF(B847&lt;&gt;"",$F$16,"")</f>
      </c>
      <c r="I847" t="s" s="65">
        <f>IF(B847&lt;&gt;"",$F$15,"")</f>
      </c>
      <c r="J847" t="s" s="65">
        <f>IF(B847&lt;&gt;"",$F$17,"")</f>
      </c>
      <c r="K847" s="16"/>
    </row>
    <row r="848" ht="13.65" customHeight="1">
      <c r="A848" s="7"/>
      <c r="B848" t="s" s="65">
        <f>IF(AND(B847&gt;0,B847&lt;$F$7),B847+1,"")</f>
      </c>
      <c r="C848" t="s" s="65">
        <f>IF(B848&lt;&gt;"",DATE(YEAR(C847),MONTH(C847)+1,DAY(C847)),"")</f>
      </c>
      <c r="D848" t="s" s="65">
        <f>IF(B848&lt;&gt;"",$F$5-E848,"")</f>
      </c>
      <c r="E848" t="s" s="65">
        <f>IF(B848&lt;&gt;"",I848-F848+E847,"")</f>
      </c>
      <c r="F848" t="s" s="65">
        <f>IF(B848&lt;&gt;"",D847*$F$9/100/12,"")</f>
      </c>
      <c r="G848" t="s" s="65">
        <f>IF(B848&lt;&gt;"",G847+F848,"")</f>
      </c>
      <c r="H848" t="s" s="65">
        <f>IF(B848&lt;&gt;"",$F$16,"")</f>
      </c>
      <c r="I848" t="s" s="65">
        <f>IF(B848&lt;&gt;"",$F$15,"")</f>
      </c>
      <c r="J848" t="s" s="65">
        <f>IF(B848&lt;&gt;"",$F$17,"")</f>
      </c>
      <c r="K848" s="16"/>
    </row>
    <row r="849" ht="13.65" customHeight="1">
      <c r="A849" s="7"/>
      <c r="B849" t="s" s="65">
        <f>IF(AND(B848&gt;0,B848&lt;$F$7),B848+1,"")</f>
      </c>
      <c r="C849" t="s" s="65">
        <f>IF(B849&lt;&gt;"",DATE(YEAR(C848),MONTH(C848)+1,DAY(C848)),"")</f>
      </c>
      <c r="D849" t="s" s="65">
        <f>IF(B849&lt;&gt;"",$F$5-E849,"")</f>
      </c>
      <c r="E849" t="s" s="65">
        <f>IF(B849&lt;&gt;"",I849-F849+E848,"")</f>
      </c>
      <c r="F849" t="s" s="65">
        <f>IF(B849&lt;&gt;"",D848*$F$9/100/12,"")</f>
      </c>
      <c r="G849" t="s" s="65">
        <f>IF(B849&lt;&gt;"",G848+F849,"")</f>
      </c>
      <c r="H849" t="s" s="65">
        <f>IF(B849&lt;&gt;"",$F$16,"")</f>
      </c>
      <c r="I849" t="s" s="65">
        <f>IF(B849&lt;&gt;"",$F$15,"")</f>
      </c>
      <c r="J849" t="s" s="65">
        <f>IF(B849&lt;&gt;"",$F$17,"")</f>
      </c>
      <c r="K849" s="16"/>
    </row>
    <row r="850" ht="13.65" customHeight="1">
      <c r="A850" s="7"/>
      <c r="B850" t="s" s="65">
        <f>IF(AND(B849&gt;0,B849&lt;$F$7),B849+1,"")</f>
      </c>
      <c r="C850" t="s" s="65">
        <f>IF(B850&lt;&gt;"",DATE(YEAR(C849),MONTH(C849)+1,DAY(C849)),"")</f>
      </c>
      <c r="D850" t="s" s="65">
        <f>IF(B850&lt;&gt;"",$F$5-E850,"")</f>
      </c>
      <c r="E850" t="s" s="65">
        <f>IF(B850&lt;&gt;"",I850-F850+E849,"")</f>
      </c>
      <c r="F850" t="s" s="65">
        <f>IF(B850&lt;&gt;"",D849*$F$9/100/12,"")</f>
      </c>
      <c r="G850" t="s" s="65">
        <f>IF(B850&lt;&gt;"",G849+F850,"")</f>
      </c>
      <c r="H850" t="s" s="65">
        <f>IF(B850&lt;&gt;"",$F$16,"")</f>
      </c>
      <c r="I850" t="s" s="65">
        <f>IF(B850&lt;&gt;"",$F$15,"")</f>
      </c>
      <c r="J850" t="s" s="65">
        <f>IF(B850&lt;&gt;"",$F$17,"")</f>
      </c>
      <c r="K850" s="16"/>
    </row>
    <row r="851" ht="13.65" customHeight="1">
      <c r="A851" s="7"/>
      <c r="B851" t="s" s="65">
        <f>IF(AND(B850&gt;0,B850&lt;$F$7),B850+1,"")</f>
      </c>
      <c r="C851" t="s" s="65">
        <f>IF(B851&lt;&gt;"",DATE(YEAR(C850),MONTH(C850)+1,DAY(C850)),"")</f>
      </c>
      <c r="D851" t="s" s="65">
        <f>IF(B851&lt;&gt;"",$F$5-E851,"")</f>
      </c>
      <c r="E851" t="s" s="65">
        <f>IF(B851&lt;&gt;"",I851-F851+E850,"")</f>
      </c>
      <c r="F851" t="s" s="65">
        <f>IF(B851&lt;&gt;"",D850*$F$9/100/12,"")</f>
      </c>
      <c r="G851" t="s" s="65">
        <f>IF(B851&lt;&gt;"",G850+F851,"")</f>
      </c>
      <c r="H851" t="s" s="65">
        <f>IF(B851&lt;&gt;"",$F$16,"")</f>
      </c>
      <c r="I851" t="s" s="65">
        <f>IF(B851&lt;&gt;"",$F$15,"")</f>
      </c>
      <c r="J851" t="s" s="65">
        <f>IF(B851&lt;&gt;"",$F$17,"")</f>
      </c>
      <c r="K851" s="16"/>
    </row>
    <row r="852" ht="13.65" customHeight="1">
      <c r="A852" s="7"/>
      <c r="B852" t="s" s="65">
        <f>IF(AND(B851&gt;0,B851&lt;$F$7),B851+1,"")</f>
      </c>
      <c r="C852" t="s" s="65">
        <f>IF(B852&lt;&gt;"",DATE(YEAR(C851),MONTH(C851)+1,DAY(C851)),"")</f>
      </c>
      <c r="D852" t="s" s="65">
        <f>IF(B852&lt;&gt;"",$F$5-E852,"")</f>
      </c>
      <c r="E852" t="s" s="65">
        <f>IF(B852&lt;&gt;"",I852-F852+E851,"")</f>
      </c>
      <c r="F852" t="s" s="65">
        <f>IF(B852&lt;&gt;"",D851*$F$9/100/12,"")</f>
      </c>
      <c r="G852" t="s" s="65">
        <f>IF(B852&lt;&gt;"",G851+F852,"")</f>
      </c>
      <c r="H852" t="s" s="65">
        <f>IF(B852&lt;&gt;"",$F$16,"")</f>
      </c>
      <c r="I852" t="s" s="65">
        <f>IF(B852&lt;&gt;"",$F$15,"")</f>
      </c>
      <c r="J852" t="s" s="65">
        <f>IF(B852&lt;&gt;"",$F$17,"")</f>
      </c>
      <c r="K852" s="16"/>
    </row>
    <row r="853" ht="13.65" customHeight="1">
      <c r="A853" s="7"/>
      <c r="B853" t="s" s="65">
        <f>IF(AND(B852&gt;0,B852&lt;$F$7),B852+1,"")</f>
      </c>
      <c r="C853" t="s" s="65">
        <f>IF(B853&lt;&gt;"",DATE(YEAR(C852),MONTH(C852)+1,DAY(C852)),"")</f>
      </c>
      <c r="D853" t="s" s="65">
        <f>IF(B853&lt;&gt;"",$F$5-E853,"")</f>
      </c>
      <c r="E853" t="s" s="65">
        <f>IF(B853&lt;&gt;"",I853-F853+E852,"")</f>
      </c>
      <c r="F853" t="s" s="65">
        <f>IF(B853&lt;&gt;"",D852*$F$9/100/12,"")</f>
      </c>
      <c r="G853" t="s" s="65">
        <f>IF(B853&lt;&gt;"",G852+F853,"")</f>
      </c>
      <c r="H853" t="s" s="65">
        <f>IF(B853&lt;&gt;"",$F$16,"")</f>
      </c>
      <c r="I853" t="s" s="65">
        <f>IF(B853&lt;&gt;"",$F$15,"")</f>
      </c>
      <c r="J853" t="s" s="65">
        <f>IF(B853&lt;&gt;"",$F$17,"")</f>
      </c>
      <c r="K853" s="16"/>
    </row>
    <row r="854" ht="13.65" customHeight="1">
      <c r="A854" s="7"/>
      <c r="B854" t="s" s="65">
        <f>IF(AND(B853&gt;0,B853&lt;$F$7),B853+1,"")</f>
      </c>
      <c r="C854" t="s" s="65">
        <f>IF(B854&lt;&gt;"",DATE(YEAR(C853),MONTH(C853)+1,DAY(C853)),"")</f>
      </c>
      <c r="D854" t="s" s="65">
        <f>IF(B854&lt;&gt;"",$F$5-E854,"")</f>
      </c>
      <c r="E854" t="s" s="65">
        <f>IF(B854&lt;&gt;"",I854-F854+E853,"")</f>
      </c>
      <c r="F854" t="s" s="65">
        <f>IF(B854&lt;&gt;"",D853*$F$9/100/12,"")</f>
      </c>
      <c r="G854" t="s" s="65">
        <f>IF(B854&lt;&gt;"",G853+F854,"")</f>
      </c>
      <c r="H854" t="s" s="65">
        <f>IF(B854&lt;&gt;"",$F$16,"")</f>
      </c>
      <c r="I854" t="s" s="65">
        <f>IF(B854&lt;&gt;"",$F$15,"")</f>
      </c>
      <c r="J854" t="s" s="65">
        <f>IF(B854&lt;&gt;"",$F$17,"")</f>
      </c>
      <c r="K854" s="16"/>
    </row>
    <row r="855" ht="13.65" customHeight="1">
      <c r="A855" s="7"/>
      <c r="B855" t="s" s="65">
        <f>IF(AND(B854&gt;0,B854&lt;$F$7),B854+1,"")</f>
      </c>
      <c r="C855" t="s" s="65">
        <f>IF(B855&lt;&gt;"",DATE(YEAR(C854),MONTH(C854)+1,DAY(C854)),"")</f>
      </c>
      <c r="D855" t="s" s="65">
        <f>IF(B855&lt;&gt;"",$F$5-E855,"")</f>
      </c>
      <c r="E855" t="s" s="65">
        <f>IF(B855&lt;&gt;"",I855-F855+E854,"")</f>
      </c>
      <c r="F855" t="s" s="65">
        <f>IF(B855&lt;&gt;"",D854*$F$9/100/12,"")</f>
      </c>
      <c r="G855" t="s" s="65">
        <f>IF(B855&lt;&gt;"",G854+F855,"")</f>
      </c>
      <c r="H855" t="s" s="65">
        <f>IF(B855&lt;&gt;"",$F$16,"")</f>
      </c>
      <c r="I855" t="s" s="65">
        <f>IF(B855&lt;&gt;"",$F$15,"")</f>
      </c>
      <c r="J855" t="s" s="65">
        <f>IF(B855&lt;&gt;"",$F$17,"")</f>
      </c>
      <c r="K855" s="16"/>
    </row>
    <row r="856" ht="13.65" customHeight="1">
      <c r="A856" s="7"/>
      <c r="B856" t="s" s="65">
        <f>IF(AND(B855&gt;0,B855&lt;$F$7),B855+1,"")</f>
      </c>
      <c r="C856" t="s" s="65">
        <f>IF(B856&lt;&gt;"",DATE(YEAR(C855),MONTH(C855)+1,DAY(C855)),"")</f>
      </c>
      <c r="D856" t="s" s="65">
        <f>IF(B856&lt;&gt;"",$F$5-E856,"")</f>
      </c>
      <c r="E856" t="s" s="65">
        <f>IF(B856&lt;&gt;"",I856-F856+E855,"")</f>
      </c>
      <c r="F856" t="s" s="65">
        <f>IF(B856&lt;&gt;"",D855*$F$9/100/12,"")</f>
      </c>
      <c r="G856" t="s" s="65">
        <f>IF(B856&lt;&gt;"",G855+F856,"")</f>
      </c>
      <c r="H856" t="s" s="65">
        <f>IF(B856&lt;&gt;"",$F$16,"")</f>
      </c>
      <c r="I856" t="s" s="65">
        <f>IF(B856&lt;&gt;"",$F$15,"")</f>
      </c>
      <c r="J856" t="s" s="65">
        <f>IF(B856&lt;&gt;"",$F$17,"")</f>
      </c>
      <c r="K856" s="16"/>
    </row>
    <row r="857" ht="13.65" customHeight="1">
      <c r="A857" s="7"/>
      <c r="B857" t="s" s="65">
        <f>IF(AND(B856&gt;0,B856&lt;$F$7),B856+1,"")</f>
      </c>
      <c r="C857" t="s" s="65">
        <f>IF(B857&lt;&gt;"",DATE(YEAR(C856),MONTH(C856)+1,DAY(C856)),"")</f>
      </c>
      <c r="D857" t="s" s="65">
        <f>IF(B857&lt;&gt;"",$F$5-E857,"")</f>
      </c>
      <c r="E857" t="s" s="65">
        <f>IF(B857&lt;&gt;"",I857-F857+E856,"")</f>
      </c>
      <c r="F857" t="s" s="65">
        <f>IF(B857&lt;&gt;"",D856*$F$9/100/12,"")</f>
      </c>
      <c r="G857" t="s" s="65">
        <f>IF(B857&lt;&gt;"",G856+F857,"")</f>
      </c>
      <c r="H857" t="s" s="65">
        <f>IF(B857&lt;&gt;"",$F$16,"")</f>
      </c>
      <c r="I857" t="s" s="65">
        <f>IF(B857&lt;&gt;"",$F$15,"")</f>
      </c>
      <c r="J857" t="s" s="65">
        <f>IF(B857&lt;&gt;"",$F$17,"")</f>
      </c>
      <c r="K857" s="16"/>
    </row>
    <row r="858" ht="13.65" customHeight="1">
      <c r="A858" s="7"/>
      <c r="B858" t="s" s="65">
        <f>IF(AND(B857&gt;0,B857&lt;$F$7),B857+1,"")</f>
      </c>
      <c r="C858" t="s" s="65">
        <f>IF(B858&lt;&gt;"",DATE(YEAR(C857),MONTH(C857)+1,DAY(C857)),"")</f>
      </c>
      <c r="D858" t="s" s="65">
        <f>IF(B858&lt;&gt;"",$F$5-E858,"")</f>
      </c>
      <c r="E858" t="s" s="65">
        <f>IF(B858&lt;&gt;"",I858-F858+E857,"")</f>
      </c>
      <c r="F858" t="s" s="65">
        <f>IF(B858&lt;&gt;"",D857*$F$9/100/12,"")</f>
      </c>
      <c r="G858" t="s" s="65">
        <f>IF(B858&lt;&gt;"",G857+F858,"")</f>
      </c>
      <c r="H858" t="s" s="65">
        <f>IF(B858&lt;&gt;"",$F$16,"")</f>
      </c>
      <c r="I858" t="s" s="65">
        <f>IF(B858&lt;&gt;"",$F$15,"")</f>
      </c>
      <c r="J858" t="s" s="65">
        <f>IF(B858&lt;&gt;"",$F$17,"")</f>
      </c>
      <c r="K858" s="16"/>
    </row>
    <row r="859" ht="13.65" customHeight="1">
      <c r="A859" s="7"/>
      <c r="B859" t="s" s="65">
        <f>IF(AND(B858&gt;0,B858&lt;$F$7),B858+1,"")</f>
      </c>
      <c r="C859" t="s" s="65">
        <f>IF(B859&lt;&gt;"",DATE(YEAR(C858),MONTH(C858)+1,DAY(C858)),"")</f>
      </c>
      <c r="D859" t="s" s="65">
        <f>IF(B859&lt;&gt;"",$F$5-E859,"")</f>
      </c>
      <c r="E859" t="s" s="65">
        <f>IF(B859&lt;&gt;"",I859-F859+E858,"")</f>
      </c>
      <c r="F859" t="s" s="65">
        <f>IF(B859&lt;&gt;"",D858*$F$9/100/12,"")</f>
      </c>
      <c r="G859" t="s" s="65">
        <f>IF(B859&lt;&gt;"",G858+F859,"")</f>
      </c>
      <c r="H859" t="s" s="65">
        <f>IF(B859&lt;&gt;"",$F$16,"")</f>
      </c>
      <c r="I859" t="s" s="65">
        <f>IF(B859&lt;&gt;"",$F$15,"")</f>
      </c>
      <c r="J859" t="s" s="65">
        <f>IF(B859&lt;&gt;"",$F$17,"")</f>
      </c>
      <c r="K859" s="16"/>
    </row>
    <row r="860" ht="13.65" customHeight="1">
      <c r="A860" s="7"/>
      <c r="B860" t="s" s="65">
        <f>IF(AND(B859&gt;0,B859&lt;$F$7),B859+1,"")</f>
      </c>
      <c r="C860" t="s" s="65">
        <f>IF(B860&lt;&gt;"",DATE(YEAR(C859),MONTH(C859)+1,DAY(C859)),"")</f>
      </c>
      <c r="D860" t="s" s="65">
        <f>IF(B860&lt;&gt;"",$F$5-E860,"")</f>
      </c>
      <c r="E860" t="s" s="65">
        <f>IF(B860&lt;&gt;"",I860-F860+E859,"")</f>
      </c>
      <c r="F860" t="s" s="65">
        <f>IF(B860&lt;&gt;"",D859*$F$9/100/12,"")</f>
      </c>
      <c r="G860" t="s" s="65">
        <f>IF(B860&lt;&gt;"",G859+F860,"")</f>
      </c>
      <c r="H860" t="s" s="65">
        <f>IF(B860&lt;&gt;"",$F$16,"")</f>
      </c>
      <c r="I860" t="s" s="65">
        <f>IF(B860&lt;&gt;"",$F$15,"")</f>
      </c>
      <c r="J860" t="s" s="65">
        <f>IF(B860&lt;&gt;"",$F$17,"")</f>
      </c>
      <c r="K860" s="16"/>
    </row>
    <row r="861" ht="13.65" customHeight="1">
      <c r="A861" s="7"/>
      <c r="B861" t="s" s="65">
        <f>IF(AND(B860&gt;0,B860&lt;$F$7),B860+1,"")</f>
      </c>
      <c r="C861" t="s" s="65">
        <f>IF(B861&lt;&gt;"",DATE(YEAR(C860),MONTH(C860)+1,DAY(C860)),"")</f>
      </c>
      <c r="D861" t="s" s="65">
        <f>IF(B861&lt;&gt;"",$F$5-E861,"")</f>
      </c>
      <c r="E861" t="s" s="65">
        <f>IF(B861&lt;&gt;"",I861-F861+E860,"")</f>
      </c>
      <c r="F861" t="s" s="65">
        <f>IF(B861&lt;&gt;"",D860*$F$9/100/12,"")</f>
      </c>
      <c r="G861" t="s" s="65">
        <f>IF(B861&lt;&gt;"",G860+F861,"")</f>
      </c>
      <c r="H861" t="s" s="65">
        <f>IF(B861&lt;&gt;"",$F$16,"")</f>
      </c>
      <c r="I861" t="s" s="65">
        <f>IF(B861&lt;&gt;"",$F$15,"")</f>
      </c>
      <c r="J861" t="s" s="65">
        <f>IF(B861&lt;&gt;"",$F$17,"")</f>
      </c>
      <c r="K861" s="16"/>
    </row>
    <row r="862" ht="13.65" customHeight="1">
      <c r="A862" s="7"/>
      <c r="B862" t="s" s="65">
        <f>IF(AND(B861&gt;0,B861&lt;$F$7),B861+1,"")</f>
      </c>
      <c r="C862" t="s" s="65">
        <f>IF(B862&lt;&gt;"",DATE(YEAR(C861),MONTH(C861)+1,DAY(C861)),"")</f>
      </c>
      <c r="D862" t="s" s="65">
        <f>IF(B862&lt;&gt;"",$F$5-E862,"")</f>
      </c>
      <c r="E862" t="s" s="65">
        <f>IF(B862&lt;&gt;"",I862-F862+E861,"")</f>
      </c>
      <c r="F862" t="s" s="65">
        <f>IF(B862&lt;&gt;"",D861*$F$9/100/12,"")</f>
      </c>
      <c r="G862" t="s" s="65">
        <f>IF(B862&lt;&gt;"",G861+F862,"")</f>
      </c>
      <c r="H862" t="s" s="65">
        <f>IF(B862&lt;&gt;"",$F$16,"")</f>
      </c>
      <c r="I862" t="s" s="65">
        <f>IF(B862&lt;&gt;"",$F$15,"")</f>
      </c>
      <c r="J862" t="s" s="65">
        <f>IF(B862&lt;&gt;"",$F$17,"")</f>
      </c>
      <c r="K862" s="16"/>
    </row>
    <row r="863" ht="13.65" customHeight="1">
      <c r="A863" s="7"/>
      <c r="B863" t="s" s="65">
        <f>IF(AND(B862&gt;0,B862&lt;$F$7),B862+1,"")</f>
      </c>
      <c r="C863" t="s" s="65">
        <f>IF(B863&lt;&gt;"",DATE(YEAR(C862),MONTH(C862)+1,DAY(C862)),"")</f>
      </c>
      <c r="D863" t="s" s="65">
        <f>IF(B863&lt;&gt;"",$F$5-E863,"")</f>
      </c>
      <c r="E863" t="s" s="65">
        <f>IF(B863&lt;&gt;"",I863-F863+E862,"")</f>
      </c>
      <c r="F863" t="s" s="65">
        <f>IF(B863&lt;&gt;"",D862*$F$9/100/12,"")</f>
      </c>
      <c r="G863" t="s" s="65">
        <f>IF(B863&lt;&gt;"",G862+F863,"")</f>
      </c>
      <c r="H863" t="s" s="65">
        <f>IF(B863&lt;&gt;"",$F$16,"")</f>
      </c>
      <c r="I863" t="s" s="65">
        <f>IF(B863&lt;&gt;"",$F$15,"")</f>
      </c>
      <c r="J863" t="s" s="65">
        <f>IF(B863&lt;&gt;"",$F$17,"")</f>
      </c>
      <c r="K863" s="16"/>
    </row>
    <row r="864" ht="13.65" customHeight="1">
      <c r="A864" s="7"/>
      <c r="B864" t="s" s="65">
        <f>IF(AND(B863&gt;0,B863&lt;$F$7),B863+1,"")</f>
      </c>
      <c r="C864" t="s" s="65">
        <f>IF(B864&lt;&gt;"",DATE(YEAR(C863),MONTH(C863)+1,DAY(C863)),"")</f>
      </c>
      <c r="D864" t="s" s="65">
        <f>IF(B864&lt;&gt;"",$F$5-E864,"")</f>
      </c>
      <c r="E864" t="s" s="65">
        <f>IF(B864&lt;&gt;"",I864-F864+E863,"")</f>
      </c>
      <c r="F864" t="s" s="65">
        <f>IF(B864&lt;&gt;"",D863*$F$9/100/12,"")</f>
      </c>
      <c r="G864" t="s" s="65">
        <f>IF(B864&lt;&gt;"",G863+F864,"")</f>
      </c>
      <c r="H864" t="s" s="65">
        <f>IF(B864&lt;&gt;"",$F$16,"")</f>
      </c>
      <c r="I864" t="s" s="65">
        <f>IF(B864&lt;&gt;"",$F$15,"")</f>
      </c>
      <c r="J864" t="s" s="65">
        <f>IF(B864&lt;&gt;"",$F$17,"")</f>
      </c>
      <c r="K864" s="16"/>
    </row>
    <row r="865" ht="13.65" customHeight="1">
      <c r="A865" s="7"/>
      <c r="B865" t="s" s="65">
        <f>IF(AND(B864&gt;0,B864&lt;$F$7),B864+1,"")</f>
      </c>
      <c r="C865" t="s" s="65">
        <f>IF(B865&lt;&gt;"",DATE(YEAR(C864),MONTH(C864)+1,DAY(C864)),"")</f>
      </c>
      <c r="D865" t="s" s="65">
        <f>IF(B865&lt;&gt;"",$F$5-E865,"")</f>
      </c>
      <c r="E865" t="s" s="65">
        <f>IF(B865&lt;&gt;"",I865-F865+E864,"")</f>
      </c>
      <c r="F865" t="s" s="65">
        <f>IF(B865&lt;&gt;"",D864*$F$9/100/12,"")</f>
      </c>
      <c r="G865" t="s" s="65">
        <f>IF(B865&lt;&gt;"",G864+F865,"")</f>
      </c>
      <c r="H865" t="s" s="65">
        <f>IF(B865&lt;&gt;"",$F$16,"")</f>
      </c>
      <c r="I865" t="s" s="65">
        <f>IF(B865&lt;&gt;"",$F$15,"")</f>
      </c>
      <c r="J865" t="s" s="65">
        <f>IF(B865&lt;&gt;"",$F$17,"")</f>
      </c>
      <c r="K865" s="16"/>
    </row>
    <row r="866" ht="13.65" customHeight="1">
      <c r="A866" s="7"/>
      <c r="B866" t="s" s="65">
        <f>IF(AND(B865&gt;0,B865&lt;$F$7),B865+1,"")</f>
      </c>
      <c r="C866" t="s" s="65">
        <f>IF(B866&lt;&gt;"",DATE(YEAR(C865),MONTH(C865)+1,DAY(C865)),"")</f>
      </c>
      <c r="D866" t="s" s="65">
        <f>IF(B866&lt;&gt;"",$F$5-E866,"")</f>
      </c>
      <c r="E866" t="s" s="65">
        <f>IF(B866&lt;&gt;"",I866-F866+E865,"")</f>
      </c>
      <c r="F866" t="s" s="65">
        <f>IF(B866&lt;&gt;"",D865*$F$9/100/12,"")</f>
      </c>
      <c r="G866" t="s" s="65">
        <f>IF(B866&lt;&gt;"",G865+F866,"")</f>
      </c>
      <c r="H866" t="s" s="65">
        <f>IF(B866&lt;&gt;"",$F$16,"")</f>
      </c>
      <c r="I866" t="s" s="65">
        <f>IF(B866&lt;&gt;"",$F$15,"")</f>
      </c>
      <c r="J866" t="s" s="65">
        <f>IF(B866&lt;&gt;"",$F$17,"")</f>
      </c>
      <c r="K866" s="16"/>
    </row>
    <row r="867" ht="13.65" customHeight="1">
      <c r="A867" s="7"/>
      <c r="B867" t="s" s="65">
        <f>IF(AND(B866&gt;0,B866&lt;$F$7),B866+1,"")</f>
      </c>
      <c r="C867" t="s" s="65">
        <f>IF(B867&lt;&gt;"",DATE(YEAR(C866),MONTH(C866)+1,DAY(C866)),"")</f>
      </c>
      <c r="D867" t="s" s="65">
        <f>IF(B867&lt;&gt;"",$F$5-E867,"")</f>
      </c>
      <c r="E867" t="s" s="65">
        <f>IF(B867&lt;&gt;"",I867-F867+E866,"")</f>
      </c>
      <c r="F867" t="s" s="65">
        <f>IF(B867&lt;&gt;"",D866*$F$9/100/12,"")</f>
      </c>
      <c r="G867" t="s" s="65">
        <f>IF(B867&lt;&gt;"",G866+F867,"")</f>
      </c>
      <c r="H867" t="s" s="65">
        <f>IF(B867&lt;&gt;"",$F$16,"")</f>
      </c>
      <c r="I867" t="s" s="65">
        <f>IF(B867&lt;&gt;"",$F$15,"")</f>
      </c>
      <c r="J867" t="s" s="65">
        <f>IF(B867&lt;&gt;"",$F$17,"")</f>
      </c>
      <c r="K867" s="16"/>
    </row>
    <row r="868" ht="13.65" customHeight="1">
      <c r="A868" s="7"/>
      <c r="B868" t="s" s="65">
        <f>IF(AND(B867&gt;0,B867&lt;$F$7),B867+1,"")</f>
      </c>
      <c r="C868" t="s" s="65">
        <f>IF(B868&lt;&gt;"",DATE(YEAR(C867),MONTH(C867)+1,DAY(C867)),"")</f>
      </c>
      <c r="D868" t="s" s="65">
        <f>IF(B868&lt;&gt;"",$F$5-E868,"")</f>
      </c>
      <c r="E868" t="s" s="65">
        <f>IF(B868&lt;&gt;"",I868-F868+E867,"")</f>
      </c>
      <c r="F868" t="s" s="65">
        <f>IF(B868&lt;&gt;"",D867*$F$9/100/12,"")</f>
      </c>
      <c r="G868" t="s" s="65">
        <f>IF(B868&lt;&gt;"",G867+F868,"")</f>
      </c>
      <c r="H868" t="s" s="65">
        <f>IF(B868&lt;&gt;"",$F$16,"")</f>
      </c>
      <c r="I868" t="s" s="65">
        <f>IF(B868&lt;&gt;"",$F$15,"")</f>
      </c>
      <c r="J868" t="s" s="65">
        <f>IF(B868&lt;&gt;"",$F$17,"")</f>
      </c>
      <c r="K868" s="16"/>
    </row>
    <row r="869" ht="13.65" customHeight="1">
      <c r="A869" s="7"/>
      <c r="B869" t="s" s="65">
        <f>IF(AND(B868&gt;0,B868&lt;$F$7),B868+1,"")</f>
      </c>
      <c r="C869" t="s" s="65">
        <f>IF(B869&lt;&gt;"",DATE(YEAR(C868),MONTH(C868)+1,DAY(C868)),"")</f>
      </c>
      <c r="D869" t="s" s="65">
        <f>IF(B869&lt;&gt;"",$F$5-E869,"")</f>
      </c>
      <c r="E869" t="s" s="65">
        <f>IF(B869&lt;&gt;"",I869-F869+E868,"")</f>
      </c>
      <c r="F869" t="s" s="65">
        <f>IF(B869&lt;&gt;"",D868*$F$9/100/12,"")</f>
      </c>
      <c r="G869" t="s" s="65">
        <f>IF(B869&lt;&gt;"",G868+F869,"")</f>
      </c>
      <c r="H869" t="s" s="65">
        <f>IF(B869&lt;&gt;"",$F$16,"")</f>
      </c>
      <c r="I869" t="s" s="65">
        <f>IF(B869&lt;&gt;"",$F$15,"")</f>
      </c>
      <c r="J869" t="s" s="65">
        <f>IF(B869&lt;&gt;"",$F$17,"")</f>
      </c>
      <c r="K869" s="16"/>
    </row>
    <row r="870" ht="13.65" customHeight="1">
      <c r="A870" s="7"/>
      <c r="B870" t="s" s="65">
        <f>IF(AND(B869&gt;0,B869&lt;$F$7),B869+1,"")</f>
      </c>
      <c r="C870" t="s" s="65">
        <f>IF(B870&lt;&gt;"",DATE(YEAR(C869),MONTH(C869)+1,DAY(C869)),"")</f>
      </c>
      <c r="D870" t="s" s="65">
        <f>IF(B870&lt;&gt;"",$F$5-E870,"")</f>
      </c>
      <c r="E870" t="s" s="65">
        <f>IF(B870&lt;&gt;"",I870-F870+E869,"")</f>
      </c>
      <c r="F870" t="s" s="65">
        <f>IF(B870&lt;&gt;"",D869*$F$9/100/12,"")</f>
      </c>
      <c r="G870" t="s" s="65">
        <f>IF(B870&lt;&gt;"",G869+F870,"")</f>
      </c>
      <c r="H870" t="s" s="65">
        <f>IF(B870&lt;&gt;"",$F$16,"")</f>
      </c>
      <c r="I870" t="s" s="65">
        <f>IF(B870&lt;&gt;"",$F$15,"")</f>
      </c>
      <c r="J870" t="s" s="65">
        <f>IF(B870&lt;&gt;"",$F$17,"")</f>
      </c>
      <c r="K870" s="16"/>
    </row>
    <row r="871" ht="13.65" customHeight="1">
      <c r="A871" s="7"/>
      <c r="B871" t="s" s="65">
        <f>IF(AND(B870&gt;0,B870&lt;$F$7),B870+1,"")</f>
      </c>
      <c r="C871" t="s" s="65">
        <f>IF(B871&lt;&gt;"",DATE(YEAR(C870),MONTH(C870)+1,DAY(C870)),"")</f>
      </c>
      <c r="D871" t="s" s="65">
        <f>IF(B871&lt;&gt;"",$F$5-E871,"")</f>
      </c>
      <c r="E871" t="s" s="65">
        <f>IF(B871&lt;&gt;"",I871-F871+E870,"")</f>
      </c>
      <c r="F871" t="s" s="65">
        <f>IF(B871&lt;&gt;"",D870*$F$9/100/12,"")</f>
      </c>
      <c r="G871" t="s" s="65">
        <f>IF(B871&lt;&gt;"",G870+F871,"")</f>
      </c>
      <c r="H871" t="s" s="65">
        <f>IF(B871&lt;&gt;"",$F$16,"")</f>
      </c>
      <c r="I871" t="s" s="65">
        <f>IF(B871&lt;&gt;"",$F$15,"")</f>
      </c>
      <c r="J871" t="s" s="65">
        <f>IF(B871&lt;&gt;"",$F$17,"")</f>
      </c>
      <c r="K871" s="16"/>
    </row>
    <row r="872" ht="13.65" customHeight="1">
      <c r="A872" s="7"/>
      <c r="B872" t="s" s="65">
        <f>IF(AND(B871&gt;0,B871&lt;$F$7),B871+1,"")</f>
      </c>
      <c r="C872" t="s" s="65">
        <f>IF(B872&lt;&gt;"",DATE(YEAR(C871),MONTH(C871)+1,DAY(C871)),"")</f>
      </c>
      <c r="D872" t="s" s="65">
        <f>IF(B872&lt;&gt;"",$F$5-E872,"")</f>
      </c>
      <c r="E872" t="s" s="65">
        <f>IF(B872&lt;&gt;"",I872-F872+E871,"")</f>
      </c>
      <c r="F872" t="s" s="65">
        <f>IF(B872&lt;&gt;"",D871*$F$9/100/12,"")</f>
      </c>
      <c r="G872" t="s" s="65">
        <f>IF(B872&lt;&gt;"",G871+F872,"")</f>
      </c>
      <c r="H872" t="s" s="65">
        <f>IF(B872&lt;&gt;"",$F$16,"")</f>
      </c>
      <c r="I872" t="s" s="65">
        <f>IF(B872&lt;&gt;"",$F$15,"")</f>
      </c>
      <c r="J872" t="s" s="65">
        <f>IF(B872&lt;&gt;"",$F$17,"")</f>
      </c>
      <c r="K872" s="16"/>
    </row>
    <row r="873" ht="13.65" customHeight="1">
      <c r="A873" s="7"/>
      <c r="B873" t="s" s="65">
        <f>IF(AND(B872&gt;0,B872&lt;$F$7),B872+1,"")</f>
      </c>
      <c r="C873" t="s" s="65">
        <f>IF(B873&lt;&gt;"",DATE(YEAR(C872),MONTH(C872)+1,DAY(C872)),"")</f>
      </c>
      <c r="D873" t="s" s="65">
        <f>IF(B873&lt;&gt;"",$F$5-E873,"")</f>
      </c>
      <c r="E873" t="s" s="65">
        <f>IF(B873&lt;&gt;"",I873-F873+E872,"")</f>
      </c>
      <c r="F873" t="s" s="65">
        <f>IF(B873&lt;&gt;"",D872*$F$9/100/12,"")</f>
      </c>
      <c r="G873" t="s" s="65">
        <f>IF(B873&lt;&gt;"",G872+F873,"")</f>
      </c>
      <c r="H873" t="s" s="65">
        <f>IF(B873&lt;&gt;"",$F$16,"")</f>
      </c>
      <c r="I873" t="s" s="65">
        <f>IF(B873&lt;&gt;"",$F$15,"")</f>
      </c>
      <c r="J873" t="s" s="65">
        <f>IF(B873&lt;&gt;"",$F$17,"")</f>
      </c>
      <c r="K873" s="16"/>
    </row>
    <row r="874" ht="13.65" customHeight="1">
      <c r="A874" s="7"/>
      <c r="B874" t="s" s="65">
        <f>IF(AND(B873&gt;0,B873&lt;$F$7),B873+1,"")</f>
      </c>
      <c r="C874" t="s" s="65">
        <f>IF(B874&lt;&gt;"",DATE(YEAR(C873),MONTH(C873)+1,DAY(C873)),"")</f>
      </c>
      <c r="D874" t="s" s="65">
        <f>IF(B874&lt;&gt;"",$F$5-E874,"")</f>
      </c>
      <c r="E874" t="s" s="65">
        <f>IF(B874&lt;&gt;"",I874-F874+E873,"")</f>
      </c>
      <c r="F874" t="s" s="65">
        <f>IF(B874&lt;&gt;"",D873*$F$9/100/12,"")</f>
      </c>
      <c r="G874" t="s" s="65">
        <f>IF(B874&lt;&gt;"",G873+F874,"")</f>
      </c>
      <c r="H874" t="s" s="65">
        <f>IF(B874&lt;&gt;"",$F$16,"")</f>
      </c>
      <c r="I874" t="s" s="65">
        <f>IF(B874&lt;&gt;"",$F$15,"")</f>
      </c>
      <c r="J874" t="s" s="65">
        <f>IF(B874&lt;&gt;"",$F$17,"")</f>
      </c>
      <c r="K874" s="16"/>
    </row>
    <row r="875" ht="13.65" customHeight="1">
      <c r="A875" s="7"/>
      <c r="B875" t="s" s="65">
        <f>IF(AND(B874&gt;0,B874&lt;$F$7),B874+1,"")</f>
      </c>
      <c r="C875" t="s" s="65">
        <f>IF(B875&lt;&gt;"",DATE(YEAR(C874),MONTH(C874)+1,DAY(C874)),"")</f>
      </c>
      <c r="D875" t="s" s="65">
        <f>IF(B875&lt;&gt;"",$F$5-E875,"")</f>
      </c>
      <c r="E875" t="s" s="65">
        <f>IF(B875&lt;&gt;"",I875-F875+E874,"")</f>
      </c>
      <c r="F875" t="s" s="65">
        <f>IF(B875&lt;&gt;"",D874*$F$9/100/12,"")</f>
      </c>
      <c r="G875" t="s" s="65">
        <f>IF(B875&lt;&gt;"",G874+F875,"")</f>
      </c>
      <c r="H875" t="s" s="65">
        <f>IF(B875&lt;&gt;"",$F$16,"")</f>
      </c>
      <c r="I875" t="s" s="65">
        <f>IF(B875&lt;&gt;"",$F$15,"")</f>
      </c>
      <c r="J875" t="s" s="65">
        <f>IF(B875&lt;&gt;"",$F$17,"")</f>
      </c>
      <c r="K875" s="16"/>
    </row>
    <row r="876" ht="13.65" customHeight="1">
      <c r="A876" s="7"/>
      <c r="B876" t="s" s="65">
        <f>IF(AND(B875&gt;0,B875&lt;$F$7),B875+1,"")</f>
      </c>
      <c r="C876" t="s" s="65">
        <f>IF(B876&lt;&gt;"",DATE(YEAR(C875),MONTH(C875)+1,DAY(C875)),"")</f>
      </c>
      <c r="D876" t="s" s="65">
        <f>IF(B876&lt;&gt;"",$F$5-E876,"")</f>
      </c>
      <c r="E876" t="s" s="65">
        <f>IF(B876&lt;&gt;"",I876-F876+E875,"")</f>
      </c>
      <c r="F876" t="s" s="65">
        <f>IF(B876&lt;&gt;"",D875*$F$9/100/12,"")</f>
      </c>
      <c r="G876" t="s" s="65">
        <f>IF(B876&lt;&gt;"",G875+F876,"")</f>
      </c>
      <c r="H876" t="s" s="65">
        <f>IF(B876&lt;&gt;"",$F$16,"")</f>
      </c>
      <c r="I876" t="s" s="65">
        <f>IF(B876&lt;&gt;"",$F$15,"")</f>
      </c>
      <c r="J876" t="s" s="65">
        <f>IF(B876&lt;&gt;"",$F$17,"")</f>
      </c>
      <c r="K876" s="16"/>
    </row>
    <row r="877" ht="13.65" customHeight="1">
      <c r="A877" s="7"/>
      <c r="B877" t="s" s="65">
        <f>IF(AND(B876&gt;0,B876&lt;$F$7),B876+1,"")</f>
      </c>
      <c r="C877" t="s" s="65">
        <f>IF(B877&lt;&gt;"",DATE(YEAR(C876),MONTH(C876)+1,DAY(C876)),"")</f>
      </c>
      <c r="D877" t="s" s="65">
        <f>IF(B877&lt;&gt;"",$F$5-E877,"")</f>
      </c>
      <c r="E877" t="s" s="65">
        <f>IF(B877&lt;&gt;"",I877-F877+E876,"")</f>
      </c>
      <c r="F877" t="s" s="65">
        <f>IF(B877&lt;&gt;"",D876*$F$9/100/12,"")</f>
      </c>
      <c r="G877" t="s" s="65">
        <f>IF(B877&lt;&gt;"",G876+F877,"")</f>
      </c>
      <c r="H877" t="s" s="65">
        <f>IF(B877&lt;&gt;"",$F$16,"")</f>
      </c>
      <c r="I877" t="s" s="65">
        <f>IF(B877&lt;&gt;"",$F$15,"")</f>
      </c>
      <c r="J877" t="s" s="65">
        <f>IF(B877&lt;&gt;"",$F$17,"")</f>
      </c>
      <c r="K877" s="16"/>
    </row>
    <row r="878" ht="13.65" customHeight="1">
      <c r="A878" s="7"/>
      <c r="B878" t="s" s="65">
        <f>IF(AND(B877&gt;0,B877&lt;$F$7),B877+1,"")</f>
      </c>
      <c r="C878" t="s" s="65">
        <f>IF(B878&lt;&gt;"",DATE(YEAR(C877),MONTH(C877)+1,DAY(C877)),"")</f>
      </c>
      <c r="D878" t="s" s="65">
        <f>IF(B878&lt;&gt;"",$F$5-E878,"")</f>
      </c>
      <c r="E878" t="s" s="65">
        <f>IF(B878&lt;&gt;"",I878-F878+E877,"")</f>
      </c>
      <c r="F878" t="s" s="65">
        <f>IF(B878&lt;&gt;"",D877*$F$9/100/12,"")</f>
      </c>
      <c r="G878" t="s" s="65">
        <f>IF(B878&lt;&gt;"",G877+F878,"")</f>
      </c>
      <c r="H878" t="s" s="65">
        <f>IF(B878&lt;&gt;"",$F$16,"")</f>
      </c>
      <c r="I878" t="s" s="65">
        <f>IF(B878&lt;&gt;"",$F$15,"")</f>
      </c>
      <c r="J878" t="s" s="65">
        <f>IF(B878&lt;&gt;"",$F$17,"")</f>
      </c>
      <c r="K878" s="16"/>
    </row>
    <row r="879" ht="13.65" customHeight="1">
      <c r="A879" s="7"/>
      <c r="B879" t="s" s="65">
        <f>IF(AND(B878&gt;0,B878&lt;$F$7),B878+1,"")</f>
      </c>
      <c r="C879" t="s" s="65">
        <f>IF(B879&lt;&gt;"",DATE(YEAR(C878),MONTH(C878)+1,DAY(C878)),"")</f>
      </c>
      <c r="D879" t="s" s="65">
        <f>IF(B879&lt;&gt;"",$F$5-E879,"")</f>
      </c>
      <c r="E879" t="s" s="65">
        <f>IF(B879&lt;&gt;"",I879-F879+E878,"")</f>
      </c>
      <c r="F879" t="s" s="65">
        <f>IF(B879&lt;&gt;"",D878*$F$9/100/12,"")</f>
      </c>
      <c r="G879" t="s" s="65">
        <f>IF(B879&lt;&gt;"",G878+F879,"")</f>
      </c>
      <c r="H879" t="s" s="65">
        <f>IF(B879&lt;&gt;"",$F$16,"")</f>
      </c>
      <c r="I879" t="s" s="65">
        <f>IF(B879&lt;&gt;"",$F$15,"")</f>
      </c>
      <c r="J879" t="s" s="65">
        <f>IF(B879&lt;&gt;"",$F$17,"")</f>
      </c>
      <c r="K879" s="16"/>
    </row>
    <row r="880" ht="13.65" customHeight="1">
      <c r="A880" s="7"/>
      <c r="B880" t="s" s="65">
        <f>IF(AND(B879&gt;0,B879&lt;$F$7),B879+1,"")</f>
      </c>
      <c r="C880" t="s" s="65">
        <f>IF(B880&lt;&gt;"",DATE(YEAR(C879),MONTH(C879)+1,DAY(C879)),"")</f>
      </c>
      <c r="D880" t="s" s="65">
        <f>IF(B880&lt;&gt;"",$F$5-E880,"")</f>
      </c>
      <c r="E880" t="s" s="65">
        <f>IF(B880&lt;&gt;"",I880-F880+E879,"")</f>
      </c>
      <c r="F880" t="s" s="65">
        <f>IF(B880&lt;&gt;"",D879*$F$9/100/12,"")</f>
      </c>
      <c r="G880" t="s" s="65">
        <f>IF(B880&lt;&gt;"",G879+F880,"")</f>
      </c>
      <c r="H880" t="s" s="65">
        <f>IF(B880&lt;&gt;"",$F$16,"")</f>
      </c>
      <c r="I880" t="s" s="65">
        <f>IF(B880&lt;&gt;"",$F$15,"")</f>
      </c>
      <c r="J880" t="s" s="65">
        <f>IF(B880&lt;&gt;"",$F$17,"")</f>
      </c>
      <c r="K880" s="16"/>
    </row>
    <row r="881" ht="13.65" customHeight="1">
      <c r="A881" s="7"/>
      <c r="B881" t="s" s="65">
        <f>IF(AND(B880&gt;0,B880&lt;$F$7),B880+1,"")</f>
      </c>
      <c r="C881" t="s" s="65">
        <f>IF(B881&lt;&gt;"",DATE(YEAR(C880),MONTH(C880)+1,DAY(C880)),"")</f>
      </c>
      <c r="D881" t="s" s="65">
        <f>IF(B881&lt;&gt;"",$F$5-E881,"")</f>
      </c>
      <c r="E881" t="s" s="65">
        <f>IF(B881&lt;&gt;"",I881-F881+E880,"")</f>
      </c>
      <c r="F881" t="s" s="65">
        <f>IF(B881&lt;&gt;"",D880*$F$9/100/12,"")</f>
      </c>
      <c r="G881" t="s" s="65">
        <f>IF(B881&lt;&gt;"",G880+F881,"")</f>
      </c>
      <c r="H881" t="s" s="65">
        <f>IF(B881&lt;&gt;"",$F$16,"")</f>
      </c>
      <c r="I881" t="s" s="65">
        <f>IF(B881&lt;&gt;"",$F$15,"")</f>
      </c>
      <c r="J881" t="s" s="65">
        <f>IF(B881&lt;&gt;"",$F$17,"")</f>
      </c>
      <c r="K881" s="16"/>
    </row>
    <row r="882" ht="13.65" customHeight="1">
      <c r="A882" s="7"/>
      <c r="B882" t="s" s="65">
        <f>IF(AND(B881&gt;0,B881&lt;$F$7),B881+1,"")</f>
      </c>
      <c r="C882" t="s" s="65">
        <f>IF(B882&lt;&gt;"",DATE(YEAR(C881),MONTH(C881)+1,DAY(C881)),"")</f>
      </c>
      <c r="D882" t="s" s="65">
        <f>IF(B882&lt;&gt;"",$F$5-E882,"")</f>
      </c>
      <c r="E882" t="s" s="65">
        <f>IF(B882&lt;&gt;"",I882-F882+E881,"")</f>
      </c>
      <c r="F882" t="s" s="65">
        <f>IF(B882&lt;&gt;"",D881*$F$9/100/12,"")</f>
      </c>
      <c r="G882" t="s" s="65">
        <f>IF(B882&lt;&gt;"",G881+F882,"")</f>
      </c>
      <c r="H882" t="s" s="65">
        <f>IF(B882&lt;&gt;"",$F$16,"")</f>
      </c>
      <c r="I882" t="s" s="65">
        <f>IF(B882&lt;&gt;"",$F$15,"")</f>
      </c>
      <c r="J882" t="s" s="65">
        <f>IF(B882&lt;&gt;"",$F$17,"")</f>
      </c>
      <c r="K882" s="16"/>
    </row>
    <row r="883" ht="13.65" customHeight="1">
      <c r="A883" s="7"/>
      <c r="B883" t="s" s="65">
        <f>IF(AND(B882&gt;0,B882&lt;$F$7),B882+1,"")</f>
      </c>
      <c r="C883" t="s" s="65">
        <f>IF(B883&lt;&gt;"",DATE(YEAR(C882),MONTH(C882)+1,DAY(C882)),"")</f>
      </c>
      <c r="D883" t="s" s="65">
        <f>IF(B883&lt;&gt;"",$F$5-E883,"")</f>
      </c>
      <c r="E883" t="s" s="65">
        <f>IF(B883&lt;&gt;"",I883-F883+E882,"")</f>
      </c>
      <c r="F883" t="s" s="65">
        <f>IF(B883&lt;&gt;"",D882*$F$9/100/12,"")</f>
      </c>
      <c r="G883" t="s" s="65">
        <f>IF(B883&lt;&gt;"",G882+F883,"")</f>
      </c>
      <c r="H883" t="s" s="65">
        <f>IF(B883&lt;&gt;"",$F$16,"")</f>
      </c>
      <c r="I883" t="s" s="65">
        <f>IF(B883&lt;&gt;"",$F$15,"")</f>
      </c>
      <c r="J883" t="s" s="65">
        <f>IF(B883&lt;&gt;"",$F$17,"")</f>
      </c>
      <c r="K883" s="16"/>
    </row>
    <row r="884" ht="13.65" customHeight="1">
      <c r="A884" s="7"/>
      <c r="B884" t="s" s="65">
        <f>IF(AND(B883&gt;0,B883&lt;$F$7),B883+1,"")</f>
      </c>
      <c r="C884" t="s" s="65">
        <f>IF(B884&lt;&gt;"",DATE(YEAR(C883),MONTH(C883)+1,DAY(C883)),"")</f>
      </c>
      <c r="D884" t="s" s="65">
        <f>IF(B884&lt;&gt;"",$F$5-E884,"")</f>
      </c>
      <c r="E884" t="s" s="65">
        <f>IF(B884&lt;&gt;"",I884-F884+E883,"")</f>
      </c>
      <c r="F884" t="s" s="65">
        <f>IF(B884&lt;&gt;"",D883*$F$9/100/12,"")</f>
      </c>
      <c r="G884" t="s" s="65">
        <f>IF(B884&lt;&gt;"",G883+F884,"")</f>
      </c>
      <c r="H884" t="s" s="65">
        <f>IF(B884&lt;&gt;"",$F$16,"")</f>
      </c>
      <c r="I884" t="s" s="65">
        <f>IF(B884&lt;&gt;"",$F$15,"")</f>
      </c>
      <c r="J884" t="s" s="65">
        <f>IF(B884&lt;&gt;"",$F$17,"")</f>
      </c>
      <c r="K884" s="16"/>
    </row>
    <row r="885" ht="13.65" customHeight="1">
      <c r="A885" s="7"/>
      <c r="B885" t="s" s="65">
        <f>IF(AND(B884&gt;0,B884&lt;$F$7),B884+1,"")</f>
      </c>
      <c r="C885" t="s" s="65">
        <f>IF(B885&lt;&gt;"",DATE(YEAR(C884),MONTH(C884)+1,DAY(C884)),"")</f>
      </c>
      <c r="D885" t="s" s="65">
        <f>IF(B885&lt;&gt;"",$F$5-E885,"")</f>
      </c>
      <c r="E885" t="s" s="65">
        <f>IF(B885&lt;&gt;"",I885-F885+E884,"")</f>
      </c>
      <c r="F885" t="s" s="65">
        <f>IF(B885&lt;&gt;"",D884*$F$9/100/12,"")</f>
      </c>
      <c r="G885" t="s" s="65">
        <f>IF(B885&lt;&gt;"",G884+F885,"")</f>
      </c>
      <c r="H885" t="s" s="65">
        <f>IF(B885&lt;&gt;"",$F$16,"")</f>
      </c>
      <c r="I885" t="s" s="65">
        <f>IF(B885&lt;&gt;"",$F$15,"")</f>
      </c>
      <c r="J885" t="s" s="65">
        <f>IF(B885&lt;&gt;"",$F$17,"")</f>
      </c>
      <c r="K885" s="16"/>
    </row>
    <row r="886" ht="13.65" customHeight="1">
      <c r="A886" s="7"/>
      <c r="B886" t="s" s="65">
        <f>IF(AND(B885&gt;0,B885&lt;$F$7),B885+1,"")</f>
      </c>
      <c r="C886" t="s" s="65">
        <f>IF(B886&lt;&gt;"",DATE(YEAR(C885),MONTH(C885)+1,DAY(C885)),"")</f>
      </c>
      <c r="D886" t="s" s="65">
        <f>IF(B886&lt;&gt;"",$F$5-E886,"")</f>
      </c>
      <c r="E886" t="s" s="65">
        <f>IF(B886&lt;&gt;"",I886-F886+E885,"")</f>
      </c>
      <c r="F886" t="s" s="65">
        <f>IF(B886&lt;&gt;"",D885*$F$9/100/12,"")</f>
      </c>
      <c r="G886" t="s" s="65">
        <f>IF(B886&lt;&gt;"",G885+F886,"")</f>
      </c>
      <c r="H886" t="s" s="65">
        <f>IF(B886&lt;&gt;"",$F$16,"")</f>
      </c>
      <c r="I886" t="s" s="65">
        <f>IF(B886&lt;&gt;"",$F$15,"")</f>
      </c>
      <c r="J886" t="s" s="65">
        <f>IF(B886&lt;&gt;"",$F$17,"")</f>
      </c>
      <c r="K886" s="16"/>
    </row>
    <row r="887" ht="13.65" customHeight="1">
      <c r="A887" s="7"/>
      <c r="B887" t="s" s="65">
        <f>IF(AND(B886&gt;0,B886&lt;$F$7),B886+1,"")</f>
      </c>
      <c r="C887" t="s" s="65">
        <f>IF(B887&lt;&gt;"",DATE(YEAR(C886),MONTH(C886)+1,DAY(C886)),"")</f>
      </c>
      <c r="D887" t="s" s="65">
        <f>IF(B887&lt;&gt;"",$F$5-E887,"")</f>
      </c>
      <c r="E887" t="s" s="65">
        <f>IF(B887&lt;&gt;"",I887-F887+E886,"")</f>
      </c>
      <c r="F887" t="s" s="65">
        <f>IF(B887&lt;&gt;"",D886*$F$9/100/12,"")</f>
      </c>
      <c r="G887" t="s" s="65">
        <f>IF(B887&lt;&gt;"",G886+F887,"")</f>
      </c>
      <c r="H887" t="s" s="65">
        <f>IF(B887&lt;&gt;"",$F$16,"")</f>
      </c>
      <c r="I887" t="s" s="65">
        <f>IF(B887&lt;&gt;"",$F$15,"")</f>
      </c>
      <c r="J887" t="s" s="65">
        <f>IF(B887&lt;&gt;"",$F$17,"")</f>
      </c>
      <c r="K887" s="16"/>
    </row>
    <row r="888" ht="13.65" customHeight="1">
      <c r="A888" s="7"/>
      <c r="B888" t="s" s="65">
        <f>IF(AND(B887&gt;0,B887&lt;$F$7),B887+1,"")</f>
      </c>
      <c r="C888" t="s" s="65">
        <f>IF(B888&lt;&gt;"",DATE(YEAR(C887),MONTH(C887)+1,DAY(C887)),"")</f>
      </c>
      <c r="D888" t="s" s="65">
        <f>IF(B888&lt;&gt;"",$F$5-E888,"")</f>
      </c>
      <c r="E888" t="s" s="65">
        <f>IF(B888&lt;&gt;"",I888-F888+E887,"")</f>
      </c>
      <c r="F888" t="s" s="65">
        <f>IF(B888&lt;&gt;"",D887*$F$9/100/12,"")</f>
      </c>
      <c r="G888" t="s" s="65">
        <f>IF(B888&lt;&gt;"",G887+F888,"")</f>
      </c>
      <c r="H888" t="s" s="65">
        <f>IF(B888&lt;&gt;"",$F$16,"")</f>
      </c>
      <c r="I888" t="s" s="65">
        <f>IF(B888&lt;&gt;"",$F$15,"")</f>
      </c>
      <c r="J888" t="s" s="65">
        <f>IF(B888&lt;&gt;"",$F$17,"")</f>
      </c>
      <c r="K888" s="16"/>
    </row>
    <row r="889" ht="13.65" customHeight="1">
      <c r="A889" s="7"/>
      <c r="B889" t="s" s="65">
        <f>IF(AND(B888&gt;0,B888&lt;$F$7),B888+1,"")</f>
      </c>
      <c r="C889" t="s" s="65">
        <f>IF(B889&lt;&gt;"",DATE(YEAR(C888),MONTH(C888)+1,DAY(C888)),"")</f>
      </c>
      <c r="D889" t="s" s="65">
        <f>IF(B889&lt;&gt;"",$F$5-E889,"")</f>
      </c>
      <c r="E889" t="s" s="65">
        <f>IF(B889&lt;&gt;"",I889-F889+E888,"")</f>
      </c>
      <c r="F889" t="s" s="65">
        <f>IF(B889&lt;&gt;"",D888*$F$9/100/12,"")</f>
      </c>
      <c r="G889" t="s" s="65">
        <f>IF(B889&lt;&gt;"",G888+F889,"")</f>
      </c>
      <c r="H889" t="s" s="65">
        <f>IF(B889&lt;&gt;"",$F$16,"")</f>
      </c>
      <c r="I889" t="s" s="65">
        <f>IF(B889&lt;&gt;"",$F$15,"")</f>
      </c>
      <c r="J889" t="s" s="65">
        <f>IF(B889&lt;&gt;"",$F$17,"")</f>
      </c>
      <c r="K889" s="16"/>
    </row>
    <row r="890" ht="13.65" customHeight="1">
      <c r="A890" s="7"/>
      <c r="B890" t="s" s="65">
        <f>IF(AND(B889&gt;0,B889&lt;$F$7),B889+1,"")</f>
      </c>
      <c r="C890" t="s" s="65">
        <f>IF(B890&lt;&gt;"",DATE(YEAR(C889),MONTH(C889)+1,DAY(C889)),"")</f>
      </c>
      <c r="D890" t="s" s="65">
        <f>IF(B890&lt;&gt;"",$F$5-E890,"")</f>
      </c>
      <c r="E890" t="s" s="65">
        <f>IF(B890&lt;&gt;"",I890-F890+E889,"")</f>
      </c>
      <c r="F890" t="s" s="65">
        <f>IF(B890&lt;&gt;"",D889*$F$9/100/12,"")</f>
      </c>
      <c r="G890" t="s" s="65">
        <f>IF(B890&lt;&gt;"",G889+F890,"")</f>
      </c>
      <c r="H890" t="s" s="65">
        <f>IF(B890&lt;&gt;"",$F$16,"")</f>
      </c>
      <c r="I890" t="s" s="65">
        <f>IF(B890&lt;&gt;"",$F$15,"")</f>
      </c>
      <c r="J890" t="s" s="65">
        <f>IF(B890&lt;&gt;"",$F$17,"")</f>
      </c>
      <c r="K890" s="16"/>
    </row>
    <row r="891" ht="13.65" customHeight="1">
      <c r="A891" s="7"/>
      <c r="B891" t="s" s="65">
        <f>IF(AND(B890&gt;0,B890&lt;$F$7),B890+1,"")</f>
      </c>
      <c r="C891" t="s" s="65">
        <f>IF(B891&lt;&gt;"",DATE(YEAR(C890),MONTH(C890)+1,DAY(C890)),"")</f>
      </c>
      <c r="D891" t="s" s="65">
        <f>IF(B891&lt;&gt;"",$F$5-E891,"")</f>
      </c>
      <c r="E891" t="s" s="65">
        <f>IF(B891&lt;&gt;"",I891-F891+E890,"")</f>
      </c>
      <c r="F891" t="s" s="65">
        <f>IF(B891&lt;&gt;"",D890*$F$9/100/12,"")</f>
      </c>
      <c r="G891" t="s" s="65">
        <f>IF(B891&lt;&gt;"",G890+F891,"")</f>
      </c>
      <c r="H891" t="s" s="65">
        <f>IF(B891&lt;&gt;"",$F$16,"")</f>
      </c>
      <c r="I891" t="s" s="65">
        <f>IF(B891&lt;&gt;"",$F$15,"")</f>
      </c>
      <c r="J891" t="s" s="65">
        <f>IF(B891&lt;&gt;"",$F$17,"")</f>
      </c>
      <c r="K891" s="16"/>
    </row>
    <row r="892" ht="13.65" customHeight="1">
      <c r="A892" s="7"/>
      <c r="B892" t="s" s="65">
        <f>IF(AND(B891&gt;0,B891&lt;$F$7),B891+1,"")</f>
      </c>
      <c r="C892" t="s" s="65">
        <f>IF(B892&lt;&gt;"",DATE(YEAR(C891),MONTH(C891)+1,DAY(C891)),"")</f>
      </c>
      <c r="D892" t="s" s="65">
        <f>IF(B892&lt;&gt;"",$F$5-E892,"")</f>
      </c>
      <c r="E892" t="s" s="65">
        <f>IF(B892&lt;&gt;"",I892-F892+E891,"")</f>
      </c>
      <c r="F892" t="s" s="65">
        <f>IF(B892&lt;&gt;"",D891*$F$9/100/12,"")</f>
      </c>
      <c r="G892" t="s" s="65">
        <f>IF(B892&lt;&gt;"",G891+F892,"")</f>
      </c>
      <c r="H892" t="s" s="65">
        <f>IF(B892&lt;&gt;"",$F$16,"")</f>
      </c>
      <c r="I892" t="s" s="65">
        <f>IF(B892&lt;&gt;"",$F$15,"")</f>
      </c>
      <c r="J892" t="s" s="65">
        <f>IF(B892&lt;&gt;"",$F$17,"")</f>
      </c>
      <c r="K892" s="16"/>
    </row>
    <row r="893" ht="13.65" customHeight="1">
      <c r="A893" s="7"/>
      <c r="B893" t="s" s="65">
        <f>IF(AND(B892&gt;0,B892&lt;$F$7),B892+1,"")</f>
      </c>
      <c r="C893" t="s" s="65">
        <f>IF(B893&lt;&gt;"",DATE(YEAR(C892),MONTH(C892)+1,DAY(C892)),"")</f>
      </c>
      <c r="D893" t="s" s="65">
        <f>IF(B893&lt;&gt;"",$F$5-E893,"")</f>
      </c>
      <c r="E893" t="s" s="65">
        <f>IF(B893&lt;&gt;"",I893-F893+E892,"")</f>
      </c>
      <c r="F893" t="s" s="65">
        <f>IF(B893&lt;&gt;"",D892*$F$9/100/12,"")</f>
      </c>
      <c r="G893" t="s" s="65">
        <f>IF(B893&lt;&gt;"",G892+F893,"")</f>
      </c>
      <c r="H893" t="s" s="65">
        <f>IF(B893&lt;&gt;"",$F$16,"")</f>
      </c>
      <c r="I893" t="s" s="65">
        <f>IF(B893&lt;&gt;"",$F$15,"")</f>
      </c>
      <c r="J893" t="s" s="65">
        <f>IF(B893&lt;&gt;"",$F$17,"")</f>
      </c>
      <c r="K893" s="16"/>
    </row>
    <row r="894" ht="13.65" customHeight="1">
      <c r="A894" s="7"/>
      <c r="B894" t="s" s="65">
        <f>IF(AND(B893&gt;0,B893&lt;$F$7),B893+1,"")</f>
      </c>
      <c r="C894" t="s" s="65">
        <f>IF(B894&lt;&gt;"",DATE(YEAR(C893),MONTH(C893)+1,DAY(C893)),"")</f>
      </c>
      <c r="D894" t="s" s="65">
        <f>IF(B894&lt;&gt;"",$F$5-E894,"")</f>
      </c>
      <c r="E894" t="s" s="65">
        <f>IF(B894&lt;&gt;"",I894-F894+E893,"")</f>
      </c>
      <c r="F894" t="s" s="65">
        <f>IF(B894&lt;&gt;"",D893*$F$9/100/12,"")</f>
      </c>
      <c r="G894" t="s" s="65">
        <f>IF(B894&lt;&gt;"",G893+F894,"")</f>
      </c>
      <c r="H894" t="s" s="65">
        <f>IF(B894&lt;&gt;"",$F$16,"")</f>
      </c>
      <c r="I894" t="s" s="65">
        <f>IF(B894&lt;&gt;"",$F$15,"")</f>
      </c>
      <c r="J894" t="s" s="65">
        <f>IF(B894&lt;&gt;"",$F$17,"")</f>
      </c>
      <c r="K894" s="16"/>
    </row>
    <row r="895" ht="13.65" customHeight="1">
      <c r="A895" s="7"/>
      <c r="B895" t="s" s="65">
        <f>IF(AND(B894&gt;0,B894&lt;$F$7),B894+1,"")</f>
      </c>
      <c r="C895" t="s" s="65">
        <f>IF(B895&lt;&gt;"",DATE(YEAR(C894),MONTH(C894)+1,DAY(C894)),"")</f>
      </c>
      <c r="D895" t="s" s="65">
        <f>IF(B895&lt;&gt;"",$F$5-E895,"")</f>
      </c>
      <c r="E895" t="s" s="65">
        <f>IF(B895&lt;&gt;"",I895-F895+E894,"")</f>
      </c>
      <c r="F895" t="s" s="65">
        <f>IF(B895&lt;&gt;"",D894*$F$9/100/12,"")</f>
      </c>
      <c r="G895" t="s" s="65">
        <f>IF(B895&lt;&gt;"",G894+F895,"")</f>
      </c>
      <c r="H895" t="s" s="65">
        <f>IF(B895&lt;&gt;"",$F$16,"")</f>
      </c>
      <c r="I895" t="s" s="65">
        <f>IF(B895&lt;&gt;"",$F$15,"")</f>
      </c>
      <c r="J895" t="s" s="65">
        <f>IF(B895&lt;&gt;"",$F$17,"")</f>
      </c>
      <c r="K895" s="16"/>
    </row>
    <row r="896" ht="13.65" customHeight="1">
      <c r="A896" s="7"/>
      <c r="B896" t="s" s="65">
        <f>IF(AND(B895&gt;0,B895&lt;$F$7),B895+1,"")</f>
      </c>
      <c r="C896" t="s" s="65">
        <f>IF(B896&lt;&gt;"",DATE(YEAR(C895),MONTH(C895)+1,DAY(C895)),"")</f>
      </c>
      <c r="D896" t="s" s="65">
        <f>IF(B896&lt;&gt;"",$F$5-E896,"")</f>
      </c>
      <c r="E896" t="s" s="65">
        <f>IF(B896&lt;&gt;"",I896-F896+E895,"")</f>
      </c>
      <c r="F896" t="s" s="65">
        <f>IF(B896&lt;&gt;"",D895*$F$9/100/12,"")</f>
      </c>
      <c r="G896" t="s" s="65">
        <f>IF(B896&lt;&gt;"",G895+F896,"")</f>
      </c>
      <c r="H896" t="s" s="65">
        <f>IF(B896&lt;&gt;"",$F$16,"")</f>
      </c>
      <c r="I896" t="s" s="65">
        <f>IF(B896&lt;&gt;"",$F$15,"")</f>
      </c>
      <c r="J896" t="s" s="65">
        <f>IF(B896&lt;&gt;"",$F$17,"")</f>
      </c>
      <c r="K896" s="16"/>
    </row>
    <row r="897" ht="13.65" customHeight="1">
      <c r="A897" s="7"/>
      <c r="B897" t="s" s="65">
        <f>IF(AND(B896&gt;0,B896&lt;$F$7),B896+1,"")</f>
      </c>
      <c r="C897" t="s" s="65">
        <f>IF(B897&lt;&gt;"",DATE(YEAR(C896),MONTH(C896)+1,DAY(C896)),"")</f>
      </c>
      <c r="D897" t="s" s="65">
        <f>IF(B897&lt;&gt;"",$F$5-E897,"")</f>
      </c>
      <c r="E897" t="s" s="65">
        <f>IF(B897&lt;&gt;"",I897-F897+E896,"")</f>
      </c>
      <c r="F897" t="s" s="65">
        <f>IF(B897&lt;&gt;"",D896*$F$9/100/12,"")</f>
      </c>
      <c r="G897" t="s" s="65">
        <f>IF(B897&lt;&gt;"",G896+F897,"")</f>
      </c>
      <c r="H897" t="s" s="65">
        <f>IF(B897&lt;&gt;"",$F$16,"")</f>
      </c>
      <c r="I897" t="s" s="65">
        <f>IF(B897&lt;&gt;"",$F$15,"")</f>
      </c>
      <c r="J897" t="s" s="65">
        <f>IF(B897&lt;&gt;"",$F$17,"")</f>
      </c>
      <c r="K897" s="16"/>
    </row>
    <row r="898" ht="13.65" customHeight="1">
      <c r="A898" s="7"/>
      <c r="B898" t="s" s="65">
        <f>IF(AND(B897&gt;0,B897&lt;$F$7),B897+1,"")</f>
      </c>
      <c r="C898" t="s" s="65">
        <f>IF(B898&lt;&gt;"",DATE(YEAR(C897),MONTH(C897)+1,DAY(C897)),"")</f>
      </c>
      <c r="D898" t="s" s="65">
        <f>IF(B898&lt;&gt;"",$F$5-E898,"")</f>
      </c>
      <c r="E898" t="s" s="65">
        <f>IF(B898&lt;&gt;"",I898-F898+E897,"")</f>
      </c>
      <c r="F898" t="s" s="65">
        <f>IF(B898&lt;&gt;"",D897*$F$9/100/12,"")</f>
      </c>
      <c r="G898" t="s" s="65">
        <f>IF(B898&lt;&gt;"",G897+F898,"")</f>
      </c>
      <c r="H898" t="s" s="65">
        <f>IF(B898&lt;&gt;"",$F$16,"")</f>
      </c>
      <c r="I898" t="s" s="65">
        <f>IF(B898&lt;&gt;"",$F$15,"")</f>
      </c>
      <c r="J898" t="s" s="65">
        <f>IF(B898&lt;&gt;"",$F$17,"")</f>
      </c>
      <c r="K898" s="16"/>
    </row>
    <row r="899" ht="13.65" customHeight="1">
      <c r="A899" s="7"/>
      <c r="B899" t="s" s="65">
        <f>IF(AND(B898&gt;0,B898&lt;$F$7),B898+1,"")</f>
      </c>
      <c r="C899" t="s" s="65">
        <f>IF(B899&lt;&gt;"",DATE(YEAR(C898),MONTH(C898)+1,DAY(C898)),"")</f>
      </c>
      <c r="D899" t="s" s="65">
        <f>IF(B899&lt;&gt;"",$F$5-E899,"")</f>
      </c>
      <c r="E899" t="s" s="65">
        <f>IF(B899&lt;&gt;"",I899-F899+E898,"")</f>
      </c>
      <c r="F899" t="s" s="65">
        <f>IF(B899&lt;&gt;"",D898*$F$9/100/12,"")</f>
      </c>
      <c r="G899" t="s" s="65">
        <f>IF(B899&lt;&gt;"",G898+F899,"")</f>
      </c>
      <c r="H899" t="s" s="65">
        <f>IF(B899&lt;&gt;"",$F$16,"")</f>
      </c>
      <c r="I899" t="s" s="65">
        <f>IF(B899&lt;&gt;"",$F$15,"")</f>
      </c>
      <c r="J899" t="s" s="65">
        <f>IF(B899&lt;&gt;"",$F$17,"")</f>
      </c>
      <c r="K899" s="16"/>
    </row>
    <row r="900" ht="13.65" customHeight="1">
      <c r="A900" s="7"/>
      <c r="B900" t="s" s="65">
        <f>IF(AND(B899&gt;0,B899&lt;$F$7),B899+1,"")</f>
      </c>
      <c r="C900" t="s" s="65">
        <f>IF(B900&lt;&gt;"",DATE(YEAR(C899),MONTH(C899)+1,DAY(C899)),"")</f>
      </c>
      <c r="D900" t="s" s="65">
        <f>IF(B900&lt;&gt;"",$F$5-E900,"")</f>
      </c>
      <c r="E900" t="s" s="65">
        <f>IF(B900&lt;&gt;"",I900-F900+E899,"")</f>
      </c>
      <c r="F900" t="s" s="65">
        <f>IF(B900&lt;&gt;"",D899*$F$9/100/12,"")</f>
      </c>
      <c r="G900" t="s" s="65">
        <f>IF(B900&lt;&gt;"",G899+F900,"")</f>
      </c>
      <c r="H900" t="s" s="65">
        <f>IF(B900&lt;&gt;"",$F$16,"")</f>
      </c>
      <c r="I900" t="s" s="65">
        <f>IF(B900&lt;&gt;"",$F$15,"")</f>
      </c>
      <c r="J900" t="s" s="65">
        <f>IF(B900&lt;&gt;"",$F$17,"")</f>
      </c>
      <c r="K900" s="16"/>
    </row>
    <row r="901" ht="13.65" customHeight="1">
      <c r="A901" s="7"/>
      <c r="B901" t="s" s="65">
        <f>IF(AND(B900&gt;0,B900&lt;$F$7),B900+1,"")</f>
      </c>
      <c r="C901" t="s" s="65">
        <f>IF(B901&lt;&gt;"",DATE(YEAR(C900),MONTH(C900)+1,DAY(C900)),"")</f>
      </c>
      <c r="D901" t="s" s="65">
        <f>IF(B901&lt;&gt;"",$F$5-E901,"")</f>
      </c>
      <c r="E901" t="s" s="65">
        <f>IF(B901&lt;&gt;"",I901-F901+E900,"")</f>
      </c>
      <c r="F901" t="s" s="65">
        <f>IF(B901&lt;&gt;"",D900*$F$9/100/12,"")</f>
      </c>
      <c r="G901" t="s" s="65">
        <f>IF(B901&lt;&gt;"",G900+F901,"")</f>
      </c>
      <c r="H901" t="s" s="65">
        <f>IF(B901&lt;&gt;"",$F$16,"")</f>
      </c>
      <c r="I901" t="s" s="65">
        <f>IF(B901&lt;&gt;"",$F$15,"")</f>
      </c>
      <c r="J901" t="s" s="65">
        <f>IF(B901&lt;&gt;"",$F$17,"")</f>
      </c>
      <c r="K901" s="16"/>
    </row>
    <row r="902" ht="13.65" customHeight="1">
      <c r="A902" s="7"/>
      <c r="B902" t="s" s="65">
        <f>IF(AND(B901&gt;0,B901&lt;$F$7),B901+1,"")</f>
      </c>
      <c r="C902" t="s" s="65">
        <f>IF(B902&lt;&gt;"",DATE(YEAR(C901),MONTH(C901)+1,DAY(C901)),"")</f>
      </c>
      <c r="D902" t="s" s="65">
        <f>IF(B902&lt;&gt;"",$F$5-E902,"")</f>
      </c>
      <c r="E902" t="s" s="65">
        <f>IF(B902&lt;&gt;"",I902-F902+E901,"")</f>
      </c>
      <c r="F902" t="s" s="65">
        <f>IF(B902&lt;&gt;"",D901*$F$9/100/12,"")</f>
      </c>
      <c r="G902" t="s" s="65">
        <f>IF(B902&lt;&gt;"",G901+F902,"")</f>
      </c>
      <c r="H902" t="s" s="65">
        <f>IF(B902&lt;&gt;"",$F$16,"")</f>
      </c>
      <c r="I902" t="s" s="65">
        <f>IF(B902&lt;&gt;"",$F$15,"")</f>
      </c>
      <c r="J902" t="s" s="65">
        <f>IF(B902&lt;&gt;"",$F$17,"")</f>
      </c>
      <c r="K902" s="16"/>
    </row>
    <row r="903" ht="13.65" customHeight="1">
      <c r="A903" s="7"/>
      <c r="B903" t="s" s="65">
        <f>IF(AND(B902&gt;0,B902&lt;$F$7),B902+1,"")</f>
      </c>
      <c r="C903" t="s" s="65">
        <f>IF(B903&lt;&gt;"",DATE(YEAR(C902),MONTH(C902)+1,DAY(C902)),"")</f>
      </c>
      <c r="D903" t="s" s="65">
        <f>IF(B903&lt;&gt;"",$F$5-E903,"")</f>
      </c>
      <c r="E903" t="s" s="65">
        <f>IF(B903&lt;&gt;"",I903-F903+E902,"")</f>
      </c>
      <c r="F903" t="s" s="65">
        <f>IF(B903&lt;&gt;"",D902*$F$9/100/12,"")</f>
      </c>
      <c r="G903" t="s" s="65">
        <f>IF(B903&lt;&gt;"",G902+F903,"")</f>
      </c>
      <c r="H903" t="s" s="65">
        <f>IF(B903&lt;&gt;"",$F$16,"")</f>
      </c>
      <c r="I903" t="s" s="65">
        <f>IF(B903&lt;&gt;"",$F$15,"")</f>
      </c>
      <c r="J903" t="s" s="65">
        <f>IF(B903&lt;&gt;"",$F$17,"")</f>
      </c>
      <c r="K903" s="16"/>
    </row>
    <row r="904" ht="13.65" customHeight="1">
      <c r="A904" s="7"/>
      <c r="B904" t="s" s="65">
        <f>IF(AND(B903&gt;0,B903&lt;$F$7),B903+1,"")</f>
      </c>
      <c r="C904" t="s" s="65">
        <f>IF(B904&lt;&gt;"",DATE(YEAR(C903),MONTH(C903)+1,DAY(C903)),"")</f>
      </c>
      <c r="D904" t="s" s="65">
        <f>IF(B904&lt;&gt;"",$F$5-E904,"")</f>
      </c>
      <c r="E904" t="s" s="65">
        <f>IF(B904&lt;&gt;"",I904-F904+E903,"")</f>
      </c>
      <c r="F904" t="s" s="65">
        <f>IF(B904&lt;&gt;"",D903*$F$9/100/12,"")</f>
      </c>
      <c r="G904" t="s" s="65">
        <f>IF(B904&lt;&gt;"",G903+F904,"")</f>
      </c>
      <c r="H904" t="s" s="65">
        <f>IF(B904&lt;&gt;"",$F$16,"")</f>
      </c>
      <c r="I904" t="s" s="65">
        <f>IF(B904&lt;&gt;"",$F$15,"")</f>
      </c>
      <c r="J904" t="s" s="65">
        <f>IF(B904&lt;&gt;"",$F$17,"")</f>
      </c>
      <c r="K904" s="16"/>
    </row>
    <row r="905" ht="13.65" customHeight="1">
      <c r="A905" s="7"/>
      <c r="B905" t="s" s="65">
        <f>IF(AND(B904&gt;0,B904&lt;$F$7),B904+1,"")</f>
      </c>
      <c r="C905" t="s" s="65">
        <f>IF(B905&lt;&gt;"",DATE(YEAR(C904),MONTH(C904)+1,DAY(C904)),"")</f>
      </c>
      <c r="D905" t="s" s="65">
        <f>IF(B905&lt;&gt;"",$F$5-E905,"")</f>
      </c>
      <c r="E905" t="s" s="65">
        <f>IF(B905&lt;&gt;"",I905-F905+E904,"")</f>
      </c>
      <c r="F905" t="s" s="65">
        <f>IF(B905&lt;&gt;"",D904*$F$9/100/12,"")</f>
      </c>
      <c r="G905" t="s" s="65">
        <f>IF(B905&lt;&gt;"",G904+F905,"")</f>
      </c>
      <c r="H905" t="s" s="65">
        <f>IF(B905&lt;&gt;"",$F$16,"")</f>
      </c>
      <c r="I905" t="s" s="65">
        <f>IF(B905&lt;&gt;"",$F$15,"")</f>
      </c>
      <c r="J905" t="s" s="65">
        <f>IF(B905&lt;&gt;"",$F$17,"")</f>
      </c>
      <c r="K905" s="16"/>
    </row>
    <row r="906" ht="13.65" customHeight="1">
      <c r="A906" s="7"/>
      <c r="B906" t="s" s="65">
        <f>IF(AND(B905&gt;0,B905&lt;$F$7),B905+1,"")</f>
      </c>
      <c r="C906" t="s" s="65">
        <f>IF(B906&lt;&gt;"",DATE(YEAR(C905),MONTH(C905)+1,DAY(C905)),"")</f>
      </c>
      <c r="D906" t="s" s="65">
        <f>IF(B906&lt;&gt;"",$F$5-E906,"")</f>
      </c>
      <c r="E906" t="s" s="65">
        <f>IF(B906&lt;&gt;"",I906-F906+E905,"")</f>
      </c>
      <c r="F906" t="s" s="65">
        <f>IF(B906&lt;&gt;"",D905*$F$9/100/12,"")</f>
      </c>
      <c r="G906" t="s" s="65">
        <f>IF(B906&lt;&gt;"",G905+F906,"")</f>
      </c>
      <c r="H906" t="s" s="65">
        <f>IF(B906&lt;&gt;"",$F$16,"")</f>
      </c>
      <c r="I906" t="s" s="65">
        <f>IF(B906&lt;&gt;"",$F$15,"")</f>
      </c>
      <c r="J906" t="s" s="65">
        <f>IF(B906&lt;&gt;"",$F$17,"")</f>
      </c>
      <c r="K906" s="16"/>
    </row>
    <row r="907" ht="13.65" customHeight="1">
      <c r="A907" s="7"/>
      <c r="B907" t="s" s="65">
        <f>IF(AND(B906&gt;0,B906&lt;$F$7),B906+1,"")</f>
      </c>
      <c r="C907" t="s" s="65">
        <f>IF(B907&lt;&gt;"",DATE(YEAR(C906),MONTH(C906)+1,DAY(C906)),"")</f>
      </c>
      <c r="D907" t="s" s="65">
        <f>IF(B907&lt;&gt;"",$F$5-E907,"")</f>
      </c>
      <c r="E907" t="s" s="65">
        <f>IF(B907&lt;&gt;"",I907-F907+E906,"")</f>
      </c>
      <c r="F907" t="s" s="65">
        <f>IF(B907&lt;&gt;"",D906*$F$9/100/12,"")</f>
      </c>
      <c r="G907" t="s" s="65">
        <f>IF(B907&lt;&gt;"",G906+F907,"")</f>
      </c>
      <c r="H907" t="s" s="65">
        <f>IF(B907&lt;&gt;"",$F$16,"")</f>
      </c>
      <c r="I907" t="s" s="65">
        <f>IF(B907&lt;&gt;"",$F$15,"")</f>
      </c>
      <c r="J907" t="s" s="65">
        <f>IF(B907&lt;&gt;"",$F$17,"")</f>
      </c>
      <c r="K907" s="16"/>
    </row>
    <row r="908" ht="13.65" customHeight="1">
      <c r="A908" s="7"/>
      <c r="B908" t="s" s="65">
        <f>IF(AND(B907&gt;0,B907&lt;$F$7),B907+1,"")</f>
      </c>
      <c r="C908" t="s" s="65">
        <f>IF(B908&lt;&gt;"",DATE(YEAR(C907),MONTH(C907)+1,DAY(C907)),"")</f>
      </c>
      <c r="D908" t="s" s="65">
        <f>IF(B908&lt;&gt;"",$F$5-E908,"")</f>
      </c>
      <c r="E908" t="s" s="65">
        <f>IF(B908&lt;&gt;"",I908-F908+E907,"")</f>
      </c>
      <c r="F908" t="s" s="65">
        <f>IF(B908&lt;&gt;"",D907*$F$9/100/12,"")</f>
      </c>
      <c r="G908" t="s" s="65">
        <f>IF(B908&lt;&gt;"",G907+F908,"")</f>
      </c>
      <c r="H908" t="s" s="65">
        <f>IF(B908&lt;&gt;"",$F$16,"")</f>
      </c>
      <c r="I908" t="s" s="65">
        <f>IF(B908&lt;&gt;"",$F$15,"")</f>
      </c>
      <c r="J908" t="s" s="65">
        <f>IF(B908&lt;&gt;"",$F$17,"")</f>
      </c>
      <c r="K908" s="16"/>
    </row>
    <row r="909" ht="13.65" customHeight="1">
      <c r="A909" s="7"/>
      <c r="B909" t="s" s="65">
        <f>IF(AND(B908&gt;0,B908&lt;$F$7),B908+1,"")</f>
      </c>
      <c r="C909" t="s" s="65">
        <f>IF(B909&lt;&gt;"",DATE(YEAR(C908),MONTH(C908)+1,DAY(C908)),"")</f>
      </c>
      <c r="D909" t="s" s="65">
        <f>IF(B909&lt;&gt;"",$F$5-E909,"")</f>
      </c>
      <c r="E909" t="s" s="65">
        <f>IF(B909&lt;&gt;"",I909-F909+E908,"")</f>
      </c>
      <c r="F909" t="s" s="65">
        <f>IF(B909&lt;&gt;"",D908*$F$9/100/12,"")</f>
      </c>
      <c r="G909" t="s" s="65">
        <f>IF(B909&lt;&gt;"",G908+F909,"")</f>
      </c>
      <c r="H909" t="s" s="65">
        <f>IF(B909&lt;&gt;"",$F$16,"")</f>
      </c>
      <c r="I909" t="s" s="65">
        <f>IF(B909&lt;&gt;"",$F$15,"")</f>
      </c>
      <c r="J909" t="s" s="65">
        <f>IF(B909&lt;&gt;"",$F$17,"")</f>
      </c>
      <c r="K909" s="16"/>
    </row>
    <row r="910" ht="13.65" customHeight="1">
      <c r="A910" s="7"/>
      <c r="B910" t="s" s="65">
        <f>IF(AND(B909&gt;0,B909&lt;$F$7),B909+1,"")</f>
      </c>
      <c r="C910" t="s" s="65">
        <f>IF(B910&lt;&gt;"",DATE(YEAR(C909),MONTH(C909)+1,DAY(C909)),"")</f>
      </c>
      <c r="D910" t="s" s="65">
        <f>IF(B910&lt;&gt;"",$F$5-E910,"")</f>
      </c>
      <c r="E910" t="s" s="65">
        <f>IF(B910&lt;&gt;"",I910-F910+E909,"")</f>
      </c>
      <c r="F910" t="s" s="65">
        <f>IF(B910&lt;&gt;"",D909*$F$9/100/12,"")</f>
      </c>
      <c r="G910" t="s" s="65">
        <f>IF(B910&lt;&gt;"",G909+F910,"")</f>
      </c>
      <c r="H910" t="s" s="65">
        <f>IF(B910&lt;&gt;"",$F$16,"")</f>
      </c>
      <c r="I910" t="s" s="65">
        <f>IF(B910&lt;&gt;"",$F$15,"")</f>
      </c>
      <c r="J910" t="s" s="65">
        <f>IF(B910&lt;&gt;"",$F$17,"")</f>
      </c>
      <c r="K910" s="16"/>
    </row>
    <row r="911" ht="13.65" customHeight="1">
      <c r="A911" s="7"/>
      <c r="B911" t="s" s="65">
        <f>IF(AND(B910&gt;0,B910&lt;$F$7),B910+1,"")</f>
      </c>
      <c r="C911" t="s" s="65">
        <f>IF(B911&lt;&gt;"",DATE(YEAR(C910),MONTH(C910)+1,DAY(C910)),"")</f>
      </c>
      <c r="D911" t="s" s="65">
        <f>IF(B911&lt;&gt;"",$F$5-E911,"")</f>
      </c>
      <c r="E911" t="s" s="65">
        <f>IF(B911&lt;&gt;"",I911-F911+E910,"")</f>
      </c>
      <c r="F911" t="s" s="65">
        <f>IF(B911&lt;&gt;"",D910*$F$9/100/12,"")</f>
      </c>
      <c r="G911" t="s" s="65">
        <f>IF(B911&lt;&gt;"",G910+F911,"")</f>
      </c>
      <c r="H911" t="s" s="65">
        <f>IF(B911&lt;&gt;"",$F$16,"")</f>
      </c>
      <c r="I911" t="s" s="65">
        <f>IF(B911&lt;&gt;"",$F$15,"")</f>
      </c>
      <c r="J911" t="s" s="65">
        <f>IF(B911&lt;&gt;"",$F$17,"")</f>
      </c>
      <c r="K911" s="16"/>
    </row>
    <row r="912" ht="13.65" customHeight="1">
      <c r="A912" s="7"/>
      <c r="B912" t="s" s="65">
        <f>IF(AND(B911&gt;0,B911&lt;$F$7),B911+1,"")</f>
      </c>
      <c r="C912" t="s" s="65">
        <f>IF(B912&lt;&gt;"",DATE(YEAR(C911),MONTH(C911)+1,DAY(C911)),"")</f>
      </c>
      <c r="D912" t="s" s="65">
        <f>IF(B912&lt;&gt;"",$F$5-E912,"")</f>
      </c>
      <c r="E912" t="s" s="65">
        <f>IF(B912&lt;&gt;"",I912-F912+E911,"")</f>
      </c>
      <c r="F912" t="s" s="65">
        <f>IF(B912&lt;&gt;"",D911*$F$9/100/12,"")</f>
      </c>
      <c r="G912" t="s" s="65">
        <f>IF(B912&lt;&gt;"",G911+F912,"")</f>
      </c>
      <c r="H912" t="s" s="65">
        <f>IF(B912&lt;&gt;"",$F$16,"")</f>
      </c>
      <c r="I912" t="s" s="65">
        <f>IF(B912&lt;&gt;"",$F$15,"")</f>
      </c>
      <c r="J912" t="s" s="65">
        <f>IF(B912&lt;&gt;"",$F$17,"")</f>
      </c>
      <c r="K912" s="16"/>
    </row>
    <row r="913" ht="13.65" customHeight="1">
      <c r="A913" s="7"/>
      <c r="B913" t="s" s="65">
        <f>IF(AND(B912&gt;0,B912&lt;$F$7),B912+1,"")</f>
      </c>
      <c r="C913" t="s" s="65">
        <f>IF(B913&lt;&gt;"",DATE(YEAR(C912),MONTH(C912)+1,DAY(C912)),"")</f>
      </c>
      <c r="D913" t="s" s="65">
        <f>IF(B913&lt;&gt;"",$F$5-E913,"")</f>
      </c>
      <c r="E913" t="s" s="65">
        <f>IF(B913&lt;&gt;"",I913-F913+E912,"")</f>
      </c>
      <c r="F913" t="s" s="65">
        <f>IF(B913&lt;&gt;"",D912*$F$9/100/12,"")</f>
      </c>
      <c r="G913" t="s" s="65">
        <f>IF(B913&lt;&gt;"",G912+F913,"")</f>
      </c>
      <c r="H913" t="s" s="65">
        <f>IF(B913&lt;&gt;"",$F$16,"")</f>
      </c>
      <c r="I913" t="s" s="65">
        <f>IF(B913&lt;&gt;"",$F$15,"")</f>
      </c>
      <c r="J913" t="s" s="65">
        <f>IF(B913&lt;&gt;"",$F$17,"")</f>
      </c>
      <c r="K913" s="16"/>
    </row>
    <row r="914" ht="13.65" customHeight="1">
      <c r="A914" s="7"/>
      <c r="B914" t="s" s="65">
        <f>IF(AND(B913&gt;0,B913&lt;$F$7),B913+1,"")</f>
      </c>
      <c r="C914" t="s" s="65">
        <f>IF(B914&lt;&gt;"",DATE(YEAR(C913),MONTH(C913)+1,DAY(C913)),"")</f>
      </c>
      <c r="D914" t="s" s="65">
        <f>IF(B914&lt;&gt;"",$F$5-E914,"")</f>
      </c>
      <c r="E914" t="s" s="65">
        <f>IF(B914&lt;&gt;"",I914-F914+E913,"")</f>
      </c>
      <c r="F914" t="s" s="65">
        <f>IF(B914&lt;&gt;"",D913*$F$9/100/12,"")</f>
      </c>
      <c r="G914" t="s" s="65">
        <f>IF(B914&lt;&gt;"",G913+F914,"")</f>
      </c>
      <c r="H914" t="s" s="65">
        <f>IF(B914&lt;&gt;"",$F$16,"")</f>
      </c>
      <c r="I914" t="s" s="65">
        <f>IF(B914&lt;&gt;"",$F$15,"")</f>
      </c>
      <c r="J914" t="s" s="65">
        <f>IF(B914&lt;&gt;"",$F$17,"")</f>
      </c>
      <c r="K914" s="16"/>
    </row>
    <row r="915" ht="13.65" customHeight="1">
      <c r="A915" s="7"/>
      <c r="B915" t="s" s="65">
        <f>IF(AND(B914&gt;0,B914&lt;$F$7),B914+1,"")</f>
      </c>
      <c r="C915" t="s" s="65">
        <f>IF(B915&lt;&gt;"",DATE(YEAR(C914),MONTH(C914)+1,DAY(C914)),"")</f>
      </c>
      <c r="D915" t="s" s="65">
        <f>IF(B915&lt;&gt;"",$F$5-E915,"")</f>
      </c>
      <c r="E915" t="s" s="65">
        <f>IF(B915&lt;&gt;"",I915-F915+E914,"")</f>
      </c>
      <c r="F915" t="s" s="65">
        <f>IF(B915&lt;&gt;"",D914*$F$9/100/12,"")</f>
      </c>
      <c r="G915" t="s" s="65">
        <f>IF(B915&lt;&gt;"",G914+F915,"")</f>
      </c>
      <c r="H915" t="s" s="65">
        <f>IF(B915&lt;&gt;"",$F$16,"")</f>
      </c>
      <c r="I915" t="s" s="65">
        <f>IF(B915&lt;&gt;"",$F$15,"")</f>
      </c>
      <c r="J915" t="s" s="65">
        <f>IF(B915&lt;&gt;"",$F$17,"")</f>
      </c>
      <c r="K915" s="16"/>
    </row>
    <row r="916" ht="13.65" customHeight="1">
      <c r="A916" s="7"/>
      <c r="B916" t="s" s="65">
        <f>IF(AND(B915&gt;0,B915&lt;$F$7),B915+1,"")</f>
      </c>
      <c r="C916" t="s" s="65">
        <f>IF(B916&lt;&gt;"",DATE(YEAR(C915),MONTH(C915)+1,DAY(C915)),"")</f>
      </c>
      <c r="D916" t="s" s="65">
        <f>IF(B916&lt;&gt;"",$F$5-E916,"")</f>
      </c>
      <c r="E916" t="s" s="65">
        <f>IF(B916&lt;&gt;"",I916-F916+E915,"")</f>
      </c>
      <c r="F916" t="s" s="65">
        <f>IF(B916&lt;&gt;"",D915*$F$9/100/12,"")</f>
      </c>
      <c r="G916" t="s" s="65">
        <f>IF(B916&lt;&gt;"",G915+F916,"")</f>
      </c>
      <c r="H916" t="s" s="65">
        <f>IF(B916&lt;&gt;"",$F$16,"")</f>
      </c>
      <c r="I916" t="s" s="65">
        <f>IF(B916&lt;&gt;"",$F$15,"")</f>
      </c>
      <c r="J916" t="s" s="65">
        <f>IF(B916&lt;&gt;"",$F$17,"")</f>
      </c>
      <c r="K916" s="16"/>
    </row>
    <row r="917" ht="13.65" customHeight="1">
      <c r="A917" s="7"/>
      <c r="B917" t="s" s="65">
        <f>IF(AND(B916&gt;0,B916&lt;$F$7),B916+1,"")</f>
      </c>
      <c r="C917" t="s" s="65">
        <f>IF(B917&lt;&gt;"",DATE(YEAR(C916),MONTH(C916)+1,DAY(C916)),"")</f>
      </c>
      <c r="D917" t="s" s="65">
        <f>IF(B917&lt;&gt;"",$F$5-E917,"")</f>
      </c>
      <c r="E917" t="s" s="65">
        <f>IF(B917&lt;&gt;"",I917-F917+E916,"")</f>
      </c>
      <c r="F917" t="s" s="65">
        <f>IF(B917&lt;&gt;"",D916*$F$9/100/12,"")</f>
      </c>
      <c r="G917" t="s" s="65">
        <f>IF(B917&lt;&gt;"",G916+F917,"")</f>
      </c>
      <c r="H917" t="s" s="65">
        <f>IF(B917&lt;&gt;"",$F$16,"")</f>
      </c>
      <c r="I917" t="s" s="65">
        <f>IF(B917&lt;&gt;"",$F$15,"")</f>
      </c>
      <c r="J917" t="s" s="65">
        <f>IF(B917&lt;&gt;"",$F$17,"")</f>
      </c>
      <c r="K917" s="16"/>
    </row>
    <row r="918" ht="13.65" customHeight="1">
      <c r="A918" s="7"/>
      <c r="B918" t="s" s="65">
        <f>IF(AND(B917&gt;0,B917&lt;$F$7),B917+1,"")</f>
      </c>
      <c r="C918" t="s" s="65">
        <f>IF(B918&lt;&gt;"",DATE(YEAR(C917),MONTH(C917)+1,DAY(C917)),"")</f>
      </c>
      <c r="D918" t="s" s="65">
        <f>IF(B918&lt;&gt;"",$F$5-E918,"")</f>
      </c>
      <c r="E918" t="s" s="65">
        <f>IF(B918&lt;&gt;"",I918-F918+E917,"")</f>
      </c>
      <c r="F918" t="s" s="65">
        <f>IF(B918&lt;&gt;"",D917*$F$9/100/12,"")</f>
      </c>
      <c r="G918" t="s" s="65">
        <f>IF(B918&lt;&gt;"",G917+F918,"")</f>
      </c>
      <c r="H918" t="s" s="65">
        <f>IF(B918&lt;&gt;"",$F$16,"")</f>
      </c>
      <c r="I918" t="s" s="65">
        <f>IF(B918&lt;&gt;"",$F$15,"")</f>
      </c>
      <c r="J918" t="s" s="65">
        <f>IF(B918&lt;&gt;"",$F$17,"")</f>
      </c>
      <c r="K918" s="16"/>
    </row>
    <row r="919" ht="13.65" customHeight="1">
      <c r="A919" s="7"/>
      <c r="B919" t="s" s="65">
        <f>IF(AND(B918&gt;0,B918&lt;$F$7),B918+1,"")</f>
      </c>
      <c r="C919" t="s" s="65">
        <f>IF(B919&lt;&gt;"",DATE(YEAR(C918),MONTH(C918)+1,DAY(C918)),"")</f>
      </c>
      <c r="D919" t="s" s="65">
        <f>IF(B919&lt;&gt;"",$F$5-E919,"")</f>
      </c>
      <c r="E919" t="s" s="65">
        <f>IF(B919&lt;&gt;"",I919-F919+E918,"")</f>
      </c>
      <c r="F919" t="s" s="65">
        <f>IF(B919&lt;&gt;"",D918*$F$9/100/12,"")</f>
      </c>
      <c r="G919" t="s" s="65">
        <f>IF(B919&lt;&gt;"",G918+F919,"")</f>
      </c>
      <c r="H919" t="s" s="65">
        <f>IF(B919&lt;&gt;"",$F$16,"")</f>
      </c>
      <c r="I919" t="s" s="65">
        <f>IF(B919&lt;&gt;"",$F$15,"")</f>
      </c>
      <c r="J919" t="s" s="65">
        <f>IF(B919&lt;&gt;"",$F$17,"")</f>
      </c>
      <c r="K919" s="16"/>
    </row>
    <row r="920" ht="13.65" customHeight="1">
      <c r="A920" s="7"/>
      <c r="B920" t="s" s="65">
        <f>IF(AND(B919&gt;0,B919&lt;$F$7),B919+1,"")</f>
      </c>
      <c r="C920" t="s" s="65">
        <f>IF(B920&lt;&gt;"",DATE(YEAR(C919),MONTH(C919)+1,DAY(C919)),"")</f>
      </c>
      <c r="D920" t="s" s="65">
        <f>IF(B920&lt;&gt;"",$F$5-E920,"")</f>
      </c>
      <c r="E920" t="s" s="65">
        <f>IF(B920&lt;&gt;"",I920-F920+E919,"")</f>
      </c>
      <c r="F920" t="s" s="65">
        <f>IF(B920&lt;&gt;"",D919*$F$9/100/12,"")</f>
      </c>
      <c r="G920" t="s" s="65">
        <f>IF(B920&lt;&gt;"",G919+F920,"")</f>
      </c>
      <c r="H920" t="s" s="65">
        <f>IF(B920&lt;&gt;"",$F$16,"")</f>
      </c>
      <c r="I920" t="s" s="65">
        <f>IF(B920&lt;&gt;"",$F$15,"")</f>
      </c>
      <c r="J920" t="s" s="65">
        <f>IF(B920&lt;&gt;"",$F$17,"")</f>
      </c>
      <c r="K920" s="16"/>
    </row>
    <row r="921" ht="13.65" customHeight="1">
      <c r="A921" s="7"/>
      <c r="B921" t="s" s="65">
        <f>IF(AND(B920&gt;0,B920&lt;$F$7),B920+1,"")</f>
      </c>
      <c r="C921" t="s" s="65">
        <f>IF(B921&lt;&gt;"",DATE(YEAR(C920),MONTH(C920)+1,DAY(C920)),"")</f>
      </c>
      <c r="D921" t="s" s="65">
        <f>IF(B921&lt;&gt;"",$F$5-E921,"")</f>
      </c>
      <c r="E921" t="s" s="65">
        <f>IF(B921&lt;&gt;"",I921-F921+E920,"")</f>
      </c>
      <c r="F921" t="s" s="65">
        <f>IF(B921&lt;&gt;"",D920*$F$9/100/12,"")</f>
      </c>
      <c r="G921" t="s" s="65">
        <f>IF(B921&lt;&gt;"",G920+F921,"")</f>
      </c>
      <c r="H921" t="s" s="65">
        <f>IF(B921&lt;&gt;"",$F$16,"")</f>
      </c>
      <c r="I921" t="s" s="65">
        <f>IF(B921&lt;&gt;"",$F$15,"")</f>
      </c>
      <c r="J921" t="s" s="65">
        <f>IF(B921&lt;&gt;"",$F$17,"")</f>
      </c>
      <c r="K921" s="16"/>
    </row>
    <row r="922" ht="13.65" customHeight="1">
      <c r="A922" s="7"/>
      <c r="B922" t="s" s="65">
        <f>IF(AND(B921&gt;0,B921&lt;$F$7),B921+1,"")</f>
      </c>
      <c r="C922" t="s" s="65">
        <f>IF(B922&lt;&gt;"",DATE(YEAR(C921),MONTH(C921)+1,DAY(C921)),"")</f>
      </c>
      <c r="D922" t="s" s="65">
        <f>IF(B922&lt;&gt;"",$F$5-E922,"")</f>
      </c>
      <c r="E922" t="s" s="65">
        <f>IF(B922&lt;&gt;"",I922-F922+E921,"")</f>
      </c>
      <c r="F922" t="s" s="65">
        <f>IF(B922&lt;&gt;"",D921*$F$9/100/12,"")</f>
      </c>
      <c r="G922" t="s" s="65">
        <f>IF(B922&lt;&gt;"",G921+F922,"")</f>
      </c>
      <c r="H922" t="s" s="65">
        <f>IF(B922&lt;&gt;"",$F$16,"")</f>
      </c>
      <c r="I922" t="s" s="65">
        <f>IF(B922&lt;&gt;"",$F$15,"")</f>
      </c>
      <c r="J922" t="s" s="65">
        <f>IF(B922&lt;&gt;"",$F$17,"")</f>
      </c>
      <c r="K922" s="16"/>
    </row>
    <row r="923" ht="13.65" customHeight="1">
      <c r="A923" s="7"/>
      <c r="B923" t="s" s="65">
        <f>IF(AND(B922&gt;0,B922&lt;$F$7),B922+1,"")</f>
      </c>
      <c r="C923" t="s" s="65">
        <f>IF(B923&lt;&gt;"",DATE(YEAR(C922),MONTH(C922)+1,DAY(C922)),"")</f>
      </c>
      <c r="D923" t="s" s="65">
        <f>IF(B923&lt;&gt;"",$F$5-E923,"")</f>
      </c>
      <c r="E923" t="s" s="65">
        <f>IF(B923&lt;&gt;"",I923-F923+E922,"")</f>
      </c>
      <c r="F923" t="s" s="65">
        <f>IF(B923&lt;&gt;"",D922*$F$9/100/12,"")</f>
      </c>
      <c r="G923" t="s" s="65">
        <f>IF(B923&lt;&gt;"",G922+F923,"")</f>
      </c>
      <c r="H923" t="s" s="65">
        <f>IF(B923&lt;&gt;"",$F$16,"")</f>
      </c>
      <c r="I923" t="s" s="65">
        <f>IF(B923&lt;&gt;"",$F$15,"")</f>
      </c>
      <c r="J923" t="s" s="65">
        <f>IF(B923&lt;&gt;"",$F$17,"")</f>
      </c>
      <c r="K923" s="16"/>
    </row>
    <row r="924" ht="13.65" customHeight="1">
      <c r="A924" s="7"/>
      <c r="B924" t="s" s="65">
        <f>IF(AND(B923&gt;0,B923&lt;$F$7),B923+1,"")</f>
      </c>
      <c r="C924" t="s" s="65">
        <f>IF(B924&lt;&gt;"",DATE(YEAR(C923),MONTH(C923)+1,DAY(C923)),"")</f>
      </c>
      <c r="D924" t="s" s="65">
        <f>IF(B924&lt;&gt;"",$F$5-E924,"")</f>
      </c>
      <c r="E924" t="s" s="65">
        <f>IF(B924&lt;&gt;"",I924-F924+E923,"")</f>
      </c>
      <c r="F924" t="s" s="65">
        <f>IF(B924&lt;&gt;"",D923*$F$9/100/12,"")</f>
      </c>
      <c r="G924" t="s" s="65">
        <f>IF(B924&lt;&gt;"",G923+F924,"")</f>
      </c>
      <c r="H924" t="s" s="65">
        <f>IF(B924&lt;&gt;"",$F$16,"")</f>
      </c>
      <c r="I924" t="s" s="65">
        <f>IF(B924&lt;&gt;"",$F$15,"")</f>
      </c>
      <c r="J924" t="s" s="65">
        <f>IF(B924&lt;&gt;"",$F$17,"")</f>
      </c>
      <c r="K924" s="16"/>
    </row>
    <row r="925" ht="13.65" customHeight="1">
      <c r="A925" s="7"/>
      <c r="B925" t="s" s="65">
        <f>IF(AND(B924&gt;0,B924&lt;$F$7),B924+1,"")</f>
      </c>
      <c r="C925" t="s" s="65">
        <f>IF(B925&lt;&gt;"",DATE(YEAR(C924),MONTH(C924)+1,DAY(C924)),"")</f>
      </c>
      <c r="D925" t="s" s="65">
        <f>IF(B925&lt;&gt;"",$F$5-E925,"")</f>
      </c>
      <c r="E925" t="s" s="65">
        <f>IF(B925&lt;&gt;"",I925-F925+E924,"")</f>
      </c>
      <c r="F925" t="s" s="65">
        <f>IF(B925&lt;&gt;"",D924*$F$9/100/12,"")</f>
      </c>
      <c r="G925" t="s" s="65">
        <f>IF(B925&lt;&gt;"",G924+F925,"")</f>
      </c>
      <c r="H925" t="s" s="65">
        <f>IF(B925&lt;&gt;"",$F$16,"")</f>
      </c>
      <c r="I925" t="s" s="65">
        <f>IF(B925&lt;&gt;"",$F$15,"")</f>
      </c>
      <c r="J925" t="s" s="65">
        <f>IF(B925&lt;&gt;"",$F$17,"")</f>
      </c>
      <c r="K925" s="16"/>
    </row>
    <row r="926" ht="13.65" customHeight="1">
      <c r="A926" s="7"/>
      <c r="B926" t="s" s="65">
        <f>IF(AND(B925&gt;0,B925&lt;$F$7),B925+1,"")</f>
      </c>
      <c r="C926" t="s" s="65">
        <f>IF(B926&lt;&gt;"",DATE(YEAR(C925),MONTH(C925)+1,DAY(C925)),"")</f>
      </c>
      <c r="D926" t="s" s="65">
        <f>IF(B926&lt;&gt;"",$F$5-E926,"")</f>
      </c>
      <c r="E926" t="s" s="65">
        <f>IF(B926&lt;&gt;"",I926-F926+E925,"")</f>
      </c>
      <c r="F926" t="s" s="65">
        <f>IF(B926&lt;&gt;"",D925*$F$9/100/12,"")</f>
      </c>
      <c r="G926" t="s" s="65">
        <f>IF(B926&lt;&gt;"",G925+F926,"")</f>
      </c>
      <c r="H926" t="s" s="65">
        <f>IF(B926&lt;&gt;"",$F$16,"")</f>
      </c>
      <c r="I926" t="s" s="65">
        <f>IF(B926&lt;&gt;"",$F$15,"")</f>
      </c>
      <c r="J926" t="s" s="65">
        <f>IF(B926&lt;&gt;"",$F$17,"")</f>
      </c>
      <c r="K926" s="16"/>
    </row>
    <row r="927" ht="13.65" customHeight="1">
      <c r="A927" s="7"/>
      <c r="B927" t="s" s="65">
        <f>IF(AND(B926&gt;0,B926&lt;$F$7),B926+1,"")</f>
      </c>
      <c r="C927" t="s" s="65">
        <f>IF(B927&lt;&gt;"",DATE(YEAR(C926),MONTH(C926)+1,DAY(C926)),"")</f>
      </c>
      <c r="D927" t="s" s="65">
        <f>IF(B927&lt;&gt;"",$F$5-E927,"")</f>
      </c>
      <c r="E927" t="s" s="65">
        <f>IF(B927&lt;&gt;"",I927-F927+E926,"")</f>
      </c>
      <c r="F927" t="s" s="65">
        <f>IF(B927&lt;&gt;"",D926*$F$9/100/12,"")</f>
      </c>
      <c r="G927" t="s" s="65">
        <f>IF(B927&lt;&gt;"",G926+F927,"")</f>
      </c>
      <c r="H927" t="s" s="65">
        <f>IF(B927&lt;&gt;"",$F$16,"")</f>
      </c>
      <c r="I927" t="s" s="65">
        <f>IF(B927&lt;&gt;"",$F$15,"")</f>
      </c>
      <c r="J927" t="s" s="65">
        <f>IF(B927&lt;&gt;"",$F$17,"")</f>
      </c>
      <c r="K927" s="16"/>
    </row>
    <row r="928" ht="13.65" customHeight="1">
      <c r="A928" s="7"/>
      <c r="B928" t="s" s="65">
        <f>IF(AND(B927&gt;0,B927&lt;$F$7),B927+1,"")</f>
      </c>
      <c r="C928" t="s" s="65">
        <f>IF(B928&lt;&gt;"",DATE(YEAR(C927),MONTH(C927)+1,DAY(C927)),"")</f>
      </c>
      <c r="D928" t="s" s="65">
        <f>IF(B928&lt;&gt;"",$F$5-E928,"")</f>
      </c>
      <c r="E928" t="s" s="65">
        <f>IF(B928&lt;&gt;"",I928-F928+E927,"")</f>
      </c>
      <c r="F928" t="s" s="65">
        <f>IF(B928&lt;&gt;"",D927*$F$9/100/12,"")</f>
      </c>
      <c r="G928" t="s" s="65">
        <f>IF(B928&lt;&gt;"",G927+F928,"")</f>
      </c>
      <c r="H928" t="s" s="65">
        <f>IF(B928&lt;&gt;"",$F$16,"")</f>
      </c>
      <c r="I928" t="s" s="65">
        <f>IF(B928&lt;&gt;"",$F$15,"")</f>
      </c>
      <c r="J928" t="s" s="65">
        <f>IF(B928&lt;&gt;"",$F$17,"")</f>
      </c>
      <c r="K928" s="16"/>
    </row>
    <row r="929" ht="13.65" customHeight="1">
      <c r="A929" s="7"/>
      <c r="B929" t="s" s="65">
        <f>IF(AND(B928&gt;0,B928&lt;$F$7),B928+1,"")</f>
      </c>
      <c r="C929" t="s" s="65">
        <f>IF(B929&lt;&gt;"",DATE(YEAR(C928),MONTH(C928)+1,DAY(C928)),"")</f>
      </c>
      <c r="D929" t="s" s="65">
        <f>IF(B929&lt;&gt;"",$F$5-E929,"")</f>
      </c>
      <c r="E929" t="s" s="65">
        <f>IF(B929&lt;&gt;"",I929-F929+E928,"")</f>
      </c>
      <c r="F929" t="s" s="65">
        <f>IF(B929&lt;&gt;"",D928*$F$9/100/12,"")</f>
      </c>
      <c r="G929" t="s" s="65">
        <f>IF(B929&lt;&gt;"",G928+F929,"")</f>
      </c>
      <c r="H929" t="s" s="65">
        <f>IF(B929&lt;&gt;"",$F$16,"")</f>
      </c>
      <c r="I929" t="s" s="65">
        <f>IF(B929&lt;&gt;"",$F$15,"")</f>
      </c>
      <c r="J929" t="s" s="65">
        <f>IF(B929&lt;&gt;"",$F$17,"")</f>
      </c>
      <c r="K929" s="16"/>
    </row>
    <row r="930" ht="13.65" customHeight="1">
      <c r="A930" s="7"/>
      <c r="B930" t="s" s="65">
        <f>IF(AND(B929&gt;0,B929&lt;$F$7),B929+1,"")</f>
      </c>
      <c r="C930" t="s" s="65">
        <f>IF(B930&lt;&gt;"",DATE(YEAR(C929),MONTH(C929)+1,DAY(C929)),"")</f>
      </c>
      <c r="D930" t="s" s="65">
        <f>IF(B930&lt;&gt;"",$F$5-E930,"")</f>
      </c>
      <c r="E930" t="s" s="65">
        <f>IF(B930&lt;&gt;"",I930-F930+E929,"")</f>
      </c>
      <c r="F930" t="s" s="65">
        <f>IF(B930&lt;&gt;"",D929*$F$9/100/12,"")</f>
      </c>
      <c r="G930" t="s" s="65">
        <f>IF(B930&lt;&gt;"",G929+F930,"")</f>
      </c>
      <c r="H930" t="s" s="65">
        <f>IF(B930&lt;&gt;"",$F$16,"")</f>
      </c>
      <c r="I930" t="s" s="65">
        <f>IF(B930&lt;&gt;"",$F$15,"")</f>
      </c>
      <c r="J930" t="s" s="65">
        <f>IF(B930&lt;&gt;"",$F$17,"")</f>
      </c>
      <c r="K930" s="16"/>
    </row>
    <row r="931" ht="13.65" customHeight="1">
      <c r="A931" s="7"/>
      <c r="B931" t="s" s="65">
        <f>IF(AND(B930&gt;0,B930&lt;$F$7),B930+1,"")</f>
      </c>
      <c r="C931" t="s" s="65">
        <f>IF(B931&lt;&gt;"",DATE(YEAR(C930),MONTH(C930)+1,DAY(C930)),"")</f>
      </c>
      <c r="D931" t="s" s="65">
        <f>IF(B931&lt;&gt;"",$F$5-E931,"")</f>
      </c>
      <c r="E931" t="s" s="65">
        <f>IF(B931&lt;&gt;"",I931-F931+E930,"")</f>
      </c>
      <c r="F931" t="s" s="65">
        <f>IF(B931&lt;&gt;"",D930*$F$9/100/12,"")</f>
      </c>
      <c r="G931" t="s" s="65">
        <f>IF(B931&lt;&gt;"",G930+F931,"")</f>
      </c>
      <c r="H931" t="s" s="65">
        <f>IF(B931&lt;&gt;"",$F$16,"")</f>
      </c>
      <c r="I931" t="s" s="65">
        <f>IF(B931&lt;&gt;"",$F$15,"")</f>
      </c>
      <c r="J931" t="s" s="65">
        <f>IF(B931&lt;&gt;"",$F$17,"")</f>
      </c>
      <c r="K931" s="16"/>
    </row>
    <row r="932" ht="13.65" customHeight="1">
      <c r="A932" s="7"/>
      <c r="B932" t="s" s="65">
        <f>IF(AND(B931&gt;0,B931&lt;$F$7),B931+1,"")</f>
      </c>
      <c r="C932" t="s" s="65">
        <f>IF(B932&lt;&gt;"",DATE(YEAR(C931),MONTH(C931)+1,DAY(C931)),"")</f>
      </c>
      <c r="D932" t="s" s="65">
        <f>IF(B932&lt;&gt;"",$F$5-E932,"")</f>
      </c>
      <c r="E932" t="s" s="65">
        <f>IF(B932&lt;&gt;"",I932-F932+E931,"")</f>
      </c>
      <c r="F932" t="s" s="65">
        <f>IF(B932&lt;&gt;"",D931*$F$9/100/12,"")</f>
      </c>
      <c r="G932" t="s" s="65">
        <f>IF(B932&lt;&gt;"",G931+F932,"")</f>
      </c>
      <c r="H932" t="s" s="65">
        <f>IF(B932&lt;&gt;"",$F$16,"")</f>
      </c>
      <c r="I932" t="s" s="65">
        <f>IF(B932&lt;&gt;"",$F$15,"")</f>
      </c>
      <c r="J932" t="s" s="65">
        <f>IF(B932&lt;&gt;"",$F$17,"")</f>
      </c>
      <c r="K932" s="16"/>
    </row>
    <row r="933" ht="13.65" customHeight="1">
      <c r="A933" s="7"/>
      <c r="B933" t="s" s="65">
        <f>IF(AND(B932&gt;0,B932&lt;$F$7),B932+1,"")</f>
      </c>
      <c r="C933" t="s" s="65">
        <f>IF(B933&lt;&gt;"",DATE(YEAR(C932),MONTH(C932)+1,DAY(C932)),"")</f>
      </c>
      <c r="D933" t="s" s="65">
        <f>IF(B933&lt;&gt;"",$F$5-E933,"")</f>
      </c>
      <c r="E933" t="s" s="65">
        <f>IF(B933&lt;&gt;"",I933-F933+E932,"")</f>
      </c>
      <c r="F933" t="s" s="65">
        <f>IF(B933&lt;&gt;"",D932*$F$9/100/12,"")</f>
      </c>
      <c r="G933" t="s" s="65">
        <f>IF(B933&lt;&gt;"",G932+F933,"")</f>
      </c>
      <c r="H933" t="s" s="65">
        <f>IF(B933&lt;&gt;"",$F$16,"")</f>
      </c>
      <c r="I933" t="s" s="65">
        <f>IF(B933&lt;&gt;"",$F$15,"")</f>
      </c>
      <c r="J933" t="s" s="65">
        <f>IF(B933&lt;&gt;"",$F$17,"")</f>
      </c>
      <c r="K933" s="16"/>
    </row>
    <row r="934" ht="13.65" customHeight="1">
      <c r="A934" s="7"/>
      <c r="B934" t="s" s="65">
        <f>IF(AND(B933&gt;0,B933&lt;$F$7),B933+1,"")</f>
      </c>
      <c r="C934" t="s" s="65">
        <f>IF(B934&lt;&gt;"",DATE(YEAR(C933),MONTH(C933)+1,DAY(C933)),"")</f>
      </c>
      <c r="D934" t="s" s="65">
        <f>IF(B934&lt;&gt;"",$F$5-E934,"")</f>
      </c>
      <c r="E934" t="s" s="65">
        <f>IF(B934&lt;&gt;"",I934-F934+E933,"")</f>
      </c>
      <c r="F934" t="s" s="65">
        <f>IF(B934&lt;&gt;"",D933*$F$9/100/12,"")</f>
      </c>
      <c r="G934" t="s" s="65">
        <f>IF(B934&lt;&gt;"",G933+F934,"")</f>
      </c>
      <c r="H934" t="s" s="65">
        <f>IF(B934&lt;&gt;"",$F$16,"")</f>
      </c>
      <c r="I934" t="s" s="65">
        <f>IF(B934&lt;&gt;"",$F$15,"")</f>
      </c>
      <c r="J934" t="s" s="65">
        <f>IF(B934&lt;&gt;"",$F$17,"")</f>
      </c>
      <c r="K934" s="16"/>
    </row>
    <row r="935" ht="13.65" customHeight="1">
      <c r="A935" s="7"/>
      <c r="B935" t="s" s="65">
        <f>IF(AND(B934&gt;0,B934&lt;$F$7),B934+1,"")</f>
      </c>
      <c r="C935" t="s" s="65">
        <f>IF(B935&lt;&gt;"",DATE(YEAR(C934),MONTH(C934)+1,DAY(C934)),"")</f>
      </c>
      <c r="D935" t="s" s="65">
        <f>IF(B935&lt;&gt;"",$F$5-E935,"")</f>
      </c>
      <c r="E935" t="s" s="65">
        <f>IF(B935&lt;&gt;"",I935-F935+E934,"")</f>
      </c>
      <c r="F935" t="s" s="65">
        <f>IF(B935&lt;&gt;"",D934*$F$9/100/12,"")</f>
      </c>
      <c r="G935" t="s" s="65">
        <f>IF(B935&lt;&gt;"",G934+F935,"")</f>
      </c>
      <c r="H935" t="s" s="65">
        <f>IF(B935&lt;&gt;"",$F$16,"")</f>
      </c>
      <c r="I935" t="s" s="65">
        <f>IF(B935&lt;&gt;"",$F$15,"")</f>
      </c>
      <c r="J935" t="s" s="65">
        <f>IF(B935&lt;&gt;"",$F$17,"")</f>
      </c>
      <c r="K935" s="16"/>
    </row>
    <row r="936" ht="13.65" customHeight="1">
      <c r="A936" s="7"/>
      <c r="B936" t="s" s="65">
        <f>IF(AND(B935&gt;0,B935&lt;$F$7),B935+1,"")</f>
      </c>
      <c r="C936" t="s" s="65">
        <f>IF(B936&lt;&gt;"",DATE(YEAR(C935),MONTH(C935)+1,DAY(C935)),"")</f>
      </c>
      <c r="D936" t="s" s="65">
        <f>IF(B936&lt;&gt;"",$F$5-E936,"")</f>
      </c>
      <c r="E936" t="s" s="65">
        <f>IF(B936&lt;&gt;"",I936-F936+E935,"")</f>
      </c>
      <c r="F936" t="s" s="65">
        <f>IF(B936&lt;&gt;"",D935*$F$9/100/12,"")</f>
      </c>
      <c r="G936" t="s" s="65">
        <f>IF(B936&lt;&gt;"",G935+F936,"")</f>
      </c>
      <c r="H936" t="s" s="65">
        <f>IF(B936&lt;&gt;"",$F$16,"")</f>
      </c>
      <c r="I936" t="s" s="65">
        <f>IF(B936&lt;&gt;"",$F$15,"")</f>
      </c>
      <c r="J936" t="s" s="65">
        <f>IF(B936&lt;&gt;"",$F$17,"")</f>
      </c>
      <c r="K936" s="16"/>
    </row>
    <row r="937" ht="13.65" customHeight="1">
      <c r="A937" s="7"/>
      <c r="B937" t="s" s="65">
        <f>IF(AND(B936&gt;0,B936&lt;$F$7),B936+1,"")</f>
      </c>
      <c r="C937" t="s" s="65">
        <f>IF(B937&lt;&gt;"",DATE(YEAR(C936),MONTH(C936)+1,DAY(C936)),"")</f>
      </c>
      <c r="D937" t="s" s="65">
        <f>IF(B937&lt;&gt;"",$F$5-E937,"")</f>
      </c>
      <c r="E937" t="s" s="65">
        <f>IF(B937&lt;&gt;"",I937-F937+E936,"")</f>
      </c>
      <c r="F937" t="s" s="65">
        <f>IF(B937&lt;&gt;"",D936*$F$9/100/12,"")</f>
      </c>
      <c r="G937" t="s" s="65">
        <f>IF(B937&lt;&gt;"",G936+F937,"")</f>
      </c>
      <c r="H937" t="s" s="65">
        <f>IF(B937&lt;&gt;"",$F$16,"")</f>
      </c>
      <c r="I937" t="s" s="65">
        <f>IF(B937&lt;&gt;"",$F$15,"")</f>
      </c>
      <c r="J937" t="s" s="65">
        <f>IF(B937&lt;&gt;"",$F$17,"")</f>
      </c>
      <c r="K937" s="16"/>
    </row>
    <row r="938" ht="13.65" customHeight="1">
      <c r="A938" s="7"/>
      <c r="B938" t="s" s="65">
        <f>IF(AND(B937&gt;0,B937&lt;$F$7),B937+1,"")</f>
      </c>
      <c r="C938" t="s" s="65">
        <f>IF(B938&lt;&gt;"",DATE(YEAR(C937),MONTH(C937)+1,DAY(C937)),"")</f>
      </c>
      <c r="D938" t="s" s="65">
        <f>IF(B938&lt;&gt;"",$F$5-E938,"")</f>
      </c>
      <c r="E938" t="s" s="65">
        <f>IF(B938&lt;&gt;"",I938-F938+E937,"")</f>
      </c>
      <c r="F938" t="s" s="65">
        <f>IF(B938&lt;&gt;"",D937*$F$9/100/12,"")</f>
      </c>
      <c r="G938" t="s" s="65">
        <f>IF(B938&lt;&gt;"",G937+F938,"")</f>
      </c>
      <c r="H938" t="s" s="65">
        <f>IF(B938&lt;&gt;"",$F$16,"")</f>
      </c>
      <c r="I938" t="s" s="65">
        <f>IF(B938&lt;&gt;"",$F$15,"")</f>
      </c>
      <c r="J938" t="s" s="65">
        <f>IF(B938&lt;&gt;"",$F$17,"")</f>
      </c>
      <c r="K938" s="16"/>
    </row>
    <row r="939" ht="13.65" customHeight="1">
      <c r="A939" s="7"/>
      <c r="B939" t="s" s="65">
        <f>IF(AND(B938&gt;0,B938&lt;$F$7),B938+1,"")</f>
      </c>
      <c r="C939" t="s" s="65">
        <f>IF(B939&lt;&gt;"",DATE(YEAR(C938),MONTH(C938)+1,DAY(C938)),"")</f>
      </c>
      <c r="D939" t="s" s="65">
        <f>IF(B939&lt;&gt;"",$F$5-E939,"")</f>
      </c>
      <c r="E939" t="s" s="65">
        <f>IF(B939&lt;&gt;"",I939-F939+E938,"")</f>
      </c>
      <c r="F939" t="s" s="65">
        <f>IF(B939&lt;&gt;"",D938*$F$9/100/12,"")</f>
      </c>
      <c r="G939" t="s" s="65">
        <f>IF(B939&lt;&gt;"",G938+F939,"")</f>
      </c>
      <c r="H939" t="s" s="65">
        <f>IF(B939&lt;&gt;"",$F$16,"")</f>
      </c>
      <c r="I939" t="s" s="65">
        <f>IF(B939&lt;&gt;"",$F$15,"")</f>
      </c>
      <c r="J939" t="s" s="65">
        <f>IF(B939&lt;&gt;"",$F$17,"")</f>
      </c>
      <c r="K939" s="16"/>
    </row>
    <row r="940" ht="13.65" customHeight="1">
      <c r="A940" s="7"/>
      <c r="B940" t="s" s="65">
        <f>IF(AND(B939&gt;0,B939&lt;$F$7),B939+1,"")</f>
      </c>
      <c r="C940" t="s" s="65">
        <f>IF(B940&lt;&gt;"",DATE(YEAR(C939),MONTH(C939)+1,DAY(C939)),"")</f>
      </c>
      <c r="D940" t="s" s="65">
        <f>IF(B940&lt;&gt;"",$F$5-E940,"")</f>
      </c>
      <c r="E940" t="s" s="65">
        <f>IF(B940&lt;&gt;"",I940-F940+E939,"")</f>
      </c>
      <c r="F940" t="s" s="65">
        <f>IF(B940&lt;&gt;"",D939*$F$9/100/12,"")</f>
      </c>
      <c r="G940" t="s" s="65">
        <f>IF(B940&lt;&gt;"",G939+F940,"")</f>
      </c>
      <c r="H940" t="s" s="65">
        <f>IF(B940&lt;&gt;"",$F$16,"")</f>
      </c>
      <c r="I940" t="s" s="65">
        <f>IF(B940&lt;&gt;"",$F$15,"")</f>
      </c>
      <c r="J940" t="s" s="65">
        <f>IF(B940&lt;&gt;"",$F$17,"")</f>
      </c>
      <c r="K940" s="16"/>
    </row>
    <row r="941" ht="13.65" customHeight="1">
      <c r="A941" s="7"/>
      <c r="B941" t="s" s="65">
        <f>IF(AND(B940&gt;0,B940&lt;$F$7),B940+1,"")</f>
      </c>
      <c r="C941" t="s" s="65">
        <f>IF(B941&lt;&gt;"",DATE(YEAR(C940),MONTH(C940)+1,DAY(C940)),"")</f>
      </c>
      <c r="D941" t="s" s="65">
        <f>IF(B941&lt;&gt;"",$F$5-E941,"")</f>
      </c>
      <c r="E941" t="s" s="65">
        <f>IF(B941&lt;&gt;"",I941-F941+E940,"")</f>
      </c>
      <c r="F941" t="s" s="65">
        <f>IF(B941&lt;&gt;"",D940*$F$9/100/12,"")</f>
      </c>
      <c r="G941" t="s" s="65">
        <f>IF(B941&lt;&gt;"",G940+F941,"")</f>
      </c>
      <c r="H941" t="s" s="65">
        <f>IF(B941&lt;&gt;"",$F$16,"")</f>
      </c>
      <c r="I941" t="s" s="65">
        <f>IF(B941&lt;&gt;"",$F$15,"")</f>
      </c>
      <c r="J941" t="s" s="65">
        <f>IF(B941&lt;&gt;"",$F$17,"")</f>
      </c>
      <c r="K941" s="16"/>
    </row>
    <row r="942" ht="13.65" customHeight="1">
      <c r="A942" s="7"/>
      <c r="B942" t="s" s="65">
        <f>IF(AND(B941&gt;0,B941&lt;$F$7),B941+1,"")</f>
      </c>
      <c r="C942" t="s" s="65">
        <f>IF(B942&lt;&gt;"",DATE(YEAR(C941),MONTH(C941)+1,DAY(C941)),"")</f>
      </c>
      <c r="D942" t="s" s="65">
        <f>IF(B942&lt;&gt;"",$F$5-E942,"")</f>
      </c>
      <c r="E942" t="s" s="65">
        <f>IF(B942&lt;&gt;"",I942-F942+E941,"")</f>
      </c>
      <c r="F942" t="s" s="65">
        <f>IF(B942&lt;&gt;"",D941*$F$9/100/12,"")</f>
      </c>
      <c r="G942" t="s" s="65">
        <f>IF(B942&lt;&gt;"",G941+F942,"")</f>
      </c>
      <c r="H942" t="s" s="65">
        <f>IF(B942&lt;&gt;"",$F$16,"")</f>
      </c>
      <c r="I942" t="s" s="65">
        <f>IF(B942&lt;&gt;"",$F$15,"")</f>
      </c>
      <c r="J942" t="s" s="65">
        <f>IF(B942&lt;&gt;"",$F$17,"")</f>
      </c>
      <c r="K942" s="16"/>
    </row>
    <row r="943" ht="13.65" customHeight="1">
      <c r="A943" s="7"/>
      <c r="B943" t="s" s="65">
        <f>IF(AND(B942&gt;0,B942&lt;$F$7),B942+1,"")</f>
      </c>
      <c r="C943" t="s" s="65">
        <f>IF(B943&lt;&gt;"",DATE(YEAR(C942),MONTH(C942)+1,DAY(C942)),"")</f>
      </c>
      <c r="D943" t="s" s="65">
        <f>IF(B943&lt;&gt;"",$F$5-E943,"")</f>
      </c>
      <c r="E943" t="s" s="65">
        <f>IF(B943&lt;&gt;"",I943-F943+E942,"")</f>
      </c>
      <c r="F943" t="s" s="65">
        <f>IF(B943&lt;&gt;"",D942*$F$9/100/12,"")</f>
      </c>
      <c r="G943" t="s" s="65">
        <f>IF(B943&lt;&gt;"",G942+F943,"")</f>
      </c>
      <c r="H943" t="s" s="65">
        <f>IF(B943&lt;&gt;"",$F$16,"")</f>
      </c>
      <c r="I943" t="s" s="65">
        <f>IF(B943&lt;&gt;"",$F$15,"")</f>
      </c>
      <c r="J943" t="s" s="65">
        <f>IF(B943&lt;&gt;"",$F$17,"")</f>
      </c>
      <c r="K943" s="16"/>
    </row>
    <row r="944" ht="13.65" customHeight="1">
      <c r="A944" s="7"/>
      <c r="B944" t="s" s="65">
        <f>IF(AND(B943&gt;0,B943&lt;$F$7),B943+1,"")</f>
      </c>
      <c r="C944" t="s" s="65">
        <f>IF(B944&lt;&gt;"",DATE(YEAR(C943),MONTH(C943)+1,DAY(C943)),"")</f>
      </c>
      <c r="D944" t="s" s="65">
        <f>IF(B944&lt;&gt;"",$F$5-E944,"")</f>
      </c>
      <c r="E944" t="s" s="65">
        <f>IF(B944&lt;&gt;"",I944-F944+E943,"")</f>
      </c>
      <c r="F944" t="s" s="65">
        <f>IF(B944&lt;&gt;"",D943*$F$9/100/12,"")</f>
      </c>
      <c r="G944" t="s" s="65">
        <f>IF(B944&lt;&gt;"",G943+F944,"")</f>
      </c>
      <c r="H944" t="s" s="65">
        <f>IF(B944&lt;&gt;"",$F$16,"")</f>
      </c>
      <c r="I944" t="s" s="65">
        <f>IF(B944&lt;&gt;"",$F$15,"")</f>
      </c>
      <c r="J944" t="s" s="65">
        <f>IF(B944&lt;&gt;"",$F$17,"")</f>
      </c>
      <c r="K944" s="16"/>
    </row>
    <row r="945" ht="13.65" customHeight="1">
      <c r="A945" s="7"/>
      <c r="B945" t="s" s="65">
        <f>IF(AND(B944&gt;0,B944&lt;$F$7),B944+1,"")</f>
      </c>
      <c r="C945" t="s" s="65">
        <f>IF(B945&lt;&gt;"",DATE(YEAR(C944),MONTH(C944)+1,DAY(C944)),"")</f>
      </c>
      <c r="D945" t="s" s="65">
        <f>IF(B945&lt;&gt;"",$F$5-E945,"")</f>
      </c>
      <c r="E945" t="s" s="65">
        <f>IF(B945&lt;&gt;"",I945-F945+E944,"")</f>
      </c>
      <c r="F945" t="s" s="65">
        <f>IF(B945&lt;&gt;"",D944*$F$9/100/12,"")</f>
      </c>
      <c r="G945" t="s" s="65">
        <f>IF(B945&lt;&gt;"",G944+F945,"")</f>
      </c>
      <c r="H945" t="s" s="65">
        <f>IF(B945&lt;&gt;"",$F$16,"")</f>
      </c>
      <c r="I945" t="s" s="65">
        <f>IF(B945&lt;&gt;"",$F$15,"")</f>
      </c>
      <c r="J945" t="s" s="65">
        <f>IF(B945&lt;&gt;"",$F$17,"")</f>
      </c>
      <c r="K945" s="16"/>
    </row>
    <row r="946" ht="13.65" customHeight="1">
      <c r="A946" s="7"/>
      <c r="B946" t="s" s="65">
        <f>IF(AND(B945&gt;0,B945&lt;$F$7),B945+1,"")</f>
      </c>
      <c r="C946" t="s" s="65">
        <f>IF(B946&lt;&gt;"",DATE(YEAR(C945),MONTH(C945)+1,DAY(C945)),"")</f>
      </c>
      <c r="D946" t="s" s="65">
        <f>IF(B946&lt;&gt;"",$F$5-E946,"")</f>
      </c>
      <c r="E946" t="s" s="65">
        <f>IF(B946&lt;&gt;"",I946-F946+E945,"")</f>
      </c>
      <c r="F946" t="s" s="65">
        <f>IF(B946&lt;&gt;"",D945*$F$9/100/12,"")</f>
      </c>
      <c r="G946" t="s" s="65">
        <f>IF(B946&lt;&gt;"",G945+F946,"")</f>
      </c>
      <c r="H946" t="s" s="65">
        <f>IF(B946&lt;&gt;"",$F$16,"")</f>
      </c>
      <c r="I946" t="s" s="65">
        <f>IF(B946&lt;&gt;"",$F$15,"")</f>
      </c>
      <c r="J946" t="s" s="65">
        <f>IF(B946&lt;&gt;"",$F$17,"")</f>
      </c>
      <c r="K946" s="16"/>
    </row>
    <row r="947" ht="13.65" customHeight="1">
      <c r="A947" s="7"/>
      <c r="B947" t="s" s="65">
        <f>IF(AND(B946&gt;0,B946&lt;$F$7),B946+1,"")</f>
      </c>
      <c r="C947" t="s" s="65">
        <f>IF(B947&lt;&gt;"",DATE(YEAR(C946),MONTH(C946)+1,DAY(C946)),"")</f>
      </c>
      <c r="D947" t="s" s="65">
        <f>IF(B947&lt;&gt;"",$F$5-E947,"")</f>
      </c>
      <c r="E947" t="s" s="65">
        <f>IF(B947&lt;&gt;"",I947-F947+E946,"")</f>
      </c>
      <c r="F947" t="s" s="65">
        <f>IF(B947&lt;&gt;"",D946*$F$9/100/12,"")</f>
      </c>
      <c r="G947" t="s" s="65">
        <f>IF(B947&lt;&gt;"",G946+F947,"")</f>
      </c>
      <c r="H947" t="s" s="65">
        <f>IF(B947&lt;&gt;"",$F$16,"")</f>
      </c>
      <c r="I947" t="s" s="65">
        <f>IF(B947&lt;&gt;"",$F$15,"")</f>
      </c>
      <c r="J947" t="s" s="65">
        <f>IF(B947&lt;&gt;"",$F$17,"")</f>
      </c>
      <c r="K947" s="16"/>
    </row>
    <row r="948" ht="13.65" customHeight="1">
      <c r="A948" s="7"/>
      <c r="B948" t="s" s="65">
        <f>IF(AND(B947&gt;0,B947&lt;$F$7),B947+1,"")</f>
      </c>
      <c r="C948" t="s" s="65">
        <f>IF(B948&lt;&gt;"",DATE(YEAR(C947),MONTH(C947)+1,DAY(C947)),"")</f>
      </c>
      <c r="D948" t="s" s="65">
        <f>IF(B948&lt;&gt;"",$F$5-E948,"")</f>
      </c>
      <c r="E948" t="s" s="65">
        <f>IF(B948&lt;&gt;"",I948-F948+E947,"")</f>
      </c>
      <c r="F948" t="s" s="65">
        <f>IF(B948&lt;&gt;"",D947*$F$9/100/12,"")</f>
      </c>
      <c r="G948" t="s" s="65">
        <f>IF(B948&lt;&gt;"",G947+F948,"")</f>
      </c>
      <c r="H948" t="s" s="65">
        <f>IF(B948&lt;&gt;"",$F$16,"")</f>
      </c>
      <c r="I948" t="s" s="65">
        <f>IF(B948&lt;&gt;"",$F$15,"")</f>
      </c>
      <c r="J948" t="s" s="65">
        <f>IF(B948&lt;&gt;"",$F$17,"")</f>
      </c>
      <c r="K948" s="16"/>
    </row>
    <row r="949" ht="13.65" customHeight="1">
      <c r="A949" s="7"/>
      <c r="B949" t="s" s="65">
        <f>IF(AND(B948&gt;0,B948&lt;$F$7),B948+1,"")</f>
      </c>
      <c r="C949" t="s" s="65">
        <f>IF(B949&lt;&gt;"",DATE(YEAR(C948),MONTH(C948)+1,DAY(C948)),"")</f>
      </c>
      <c r="D949" t="s" s="65">
        <f>IF(B949&lt;&gt;"",$F$5-E949,"")</f>
      </c>
      <c r="E949" t="s" s="65">
        <f>IF(B949&lt;&gt;"",I949-F949+E948,"")</f>
      </c>
      <c r="F949" t="s" s="65">
        <f>IF(B949&lt;&gt;"",D948*$F$9/100/12,"")</f>
      </c>
      <c r="G949" t="s" s="65">
        <f>IF(B949&lt;&gt;"",G948+F949,"")</f>
      </c>
      <c r="H949" t="s" s="65">
        <f>IF(B949&lt;&gt;"",$F$16,"")</f>
      </c>
      <c r="I949" t="s" s="65">
        <f>IF(B949&lt;&gt;"",$F$15,"")</f>
      </c>
      <c r="J949" t="s" s="65">
        <f>IF(B949&lt;&gt;"",$F$17,"")</f>
      </c>
      <c r="K949" s="16"/>
    </row>
    <row r="950" ht="13.65" customHeight="1">
      <c r="A950" s="7"/>
      <c r="B950" t="s" s="65">
        <f>IF(AND(B949&gt;0,B949&lt;$F$7),B949+1,"")</f>
      </c>
      <c r="C950" t="s" s="65">
        <f>IF(B950&lt;&gt;"",DATE(YEAR(C949),MONTH(C949)+1,DAY(C949)),"")</f>
      </c>
      <c r="D950" t="s" s="65">
        <f>IF(B950&lt;&gt;"",$F$5-E950,"")</f>
      </c>
      <c r="E950" t="s" s="65">
        <f>IF(B950&lt;&gt;"",I950-F950+E949,"")</f>
      </c>
      <c r="F950" t="s" s="65">
        <f>IF(B950&lt;&gt;"",D949*$F$9/100/12,"")</f>
      </c>
      <c r="G950" t="s" s="65">
        <f>IF(B950&lt;&gt;"",G949+F950,"")</f>
      </c>
      <c r="H950" t="s" s="65">
        <f>IF(B950&lt;&gt;"",$F$16,"")</f>
      </c>
      <c r="I950" t="s" s="65">
        <f>IF(B950&lt;&gt;"",$F$15,"")</f>
      </c>
      <c r="J950" t="s" s="65">
        <f>IF(B950&lt;&gt;"",$F$17,"")</f>
      </c>
      <c r="K950" s="16"/>
    </row>
    <row r="951" ht="13.65" customHeight="1">
      <c r="A951" s="7"/>
      <c r="B951" t="s" s="65">
        <f>IF(AND(B950&gt;0,B950&lt;$F$7),B950+1,"")</f>
      </c>
      <c r="C951" t="s" s="65">
        <f>IF(B951&lt;&gt;"",DATE(YEAR(C950),MONTH(C950)+1,DAY(C950)),"")</f>
      </c>
      <c r="D951" t="s" s="65">
        <f>IF(B951&lt;&gt;"",$F$5-E951,"")</f>
      </c>
      <c r="E951" t="s" s="65">
        <f>IF(B951&lt;&gt;"",I951-F951+E950,"")</f>
      </c>
      <c r="F951" t="s" s="65">
        <f>IF(B951&lt;&gt;"",D950*$F$9/100/12,"")</f>
      </c>
      <c r="G951" t="s" s="65">
        <f>IF(B951&lt;&gt;"",G950+F951,"")</f>
      </c>
      <c r="H951" t="s" s="65">
        <f>IF(B951&lt;&gt;"",$F$16,"")</f>
      </c>
      <c r="I951" t="s" s="65">
        <f>IF(B951&lt;&gt;"",$F$15,"")</f>
      </c>
      <c r="J951" t="s" s="65">
        <f>IF(B951&lt;&gt;"",$F$17,"")</f>
      </c>
      <c r="K951" s="16"/>
    </row>
    <row r="952" ht="13.65" customHeight="1">
      <c r="A952" s="7"/>
      <c r="B952" t="s" s="65">
        <f>IF(AND(B951&gt;0,B951&lt;$F$7),B951+1,"")</f>
      </c>
      <c r="C952" t="s" s="65">
        <f>IF(B952&lt;&gt;"",DATE(YEAR(C951),MONTH(C951)+1,DAY(C951)),"")</f>
      </c>
      <c r="D952" t="s" s="65">
        <f>IF(B952&lt;&gt;"",$F$5-E952,"")</f>
      </c>
      <c r="E952" t="s" s="65">
        <f>IF(B952&lt;&gt;"",I952-F952+E951,"")</f>
      </c>
      <c r="F952" t="s" s="65">
        <f>IF(B952&lt;&gt;"",D951*$F$9/100/12,"")</f>
      </c>
      <c r="G952" t="s" s="65">
        <f>IF(B952&lt;&gt;"",G951+F952,"")</f>
      </c>
      <c r="H952" t="s" s="65">
        <f>IF(B952&lt;&gt;"",$F$16,"")</f>
      </c>
      <c r="I952" t="s" s="65">
        <f>IF(B952&lt;&gt;"",$F$15,"")</f>
      </c>
      <c r="J952" t="s" s="65">
        <f>IF(B952&lt;&gt;"",$F$17,"")</f>
      </c>
      <c r="K952" s="16"/>
    </row>
    <row r="953" ht="13.65" customHeight="1">
      <c r="A953" s="7"/>
      <c r="B953" t="s" s="65">
        <f>IF(AND(B952&gt;0,B952&lt;$F$7),B952+1,"")</f>
      </c>
      <c r="C953" t="s" s="65">
        <f>IF(B953&lt;&gt;"",DATE(YEAR(C952),MONTH(C952)+1,DAY(C952)),"")</f>
      </c>
      <c r="D953" t="s" s="65">
        <f>IF(B953&lt;&gt;"",$F$5-E953,"")</f>
      </c>
      <c r="E953" t="s" s="65">
        <f>IF(B953&lt;&gt;"",I953-F953+E952,"")</f>
      </c>
      <c r="F953" t="s" s="65">
        <f>IF(B953&lt;&gt;"",D952*$F$9/100/12,"")</f>
      </c>
      <c r="G953" t="s" s="65">
        <f>IF(B953&lt;&gt;"",G952+F953,"")</f>
      </c>
      <c r="H953" t="s" s="65">
        <f>IF(B953&lt;&gt;"",$F$16,"")</f>
      </c>
      <c r="I953" t="s" s="65">
        <f>IF(B953&lt;&gt;"",$F$15,"")</f>
      </c>
      <c r="J953" t="s" s="65">
        <f>IF(B953&lt;&gt;"",$F$17,"")</f>
      </c>
      <c r="K953" s="16"/>
    </row>
    <row r="954" ht="13.65" customHeight="1">
      <c r="A954" s="7"/>
      <c r="B954" t="s" s="65">
        <f>IF(AND(B953&gt;0,B953&lt;$F$7),B953+1,"")</f>
      </c>
      <c r="C954" t="s" s="65">
        <f>IF(B954&lt;&gt;"",DATE(YEAR(C953),MONTH(C953)+1,DAY(C953)),"")</f>
      </c>
      <c r="D954" t="s" s="65">
        <f>IF(B954&lt;&gt;"",$F$5-E954,"")</f>
      </c>
      <c r="E954" t="s" s="65">
        <f>IF(B954&lt;&gt;"",I954-F954+E953,"")</f>
      </c>
      <c r="F954" t="s" s="65">
        <f>IF(B954&lt;&gt;"",D953*$F$9/100/12,"")</f>
      </c>
      <c r="G954" t="s" s="65">
        <f>IF(B954&lt;&gt;"",G953+F954,"")</f>
      </c>
      <c r="H954" t="s" s="65">
        <f>IF(B954&lt;&gt;"",$F$16,"")</f>
      </c>
      <c r="I954" t="s" s="65">
        <f>IF(B954&lt;&gt;"",$F$15,"")</f>
      </c>
      <c r="J954" t="s" s="65">
        <f>IF(B954&lt;&gt;"",$F$17,"")</f>
      </c>
      <c r="K954" s="16"/>
    </row>
    <row r="955" ht="13.65" customHeight="1">
      <c r="A955" s="7"/>
      <c r="B955" t="s" s="65">
        <f>IF(AND(B954&gt;0,B954&lt;$F$7),B954+1,"")</f>
      </c>
      <c r="C955" t="s" s="65">
        <f>IF(B955&lt;&gt;"",DATE(YEAR(C954),MONTH(C954)+1,DAY(C954)),"")</f>
      </c>
      <c r="D955" t="s" s="65">
        <f>IF(B955&lt;&gt;"",$F$5-E955,"")</f>
      </c>
      <c r="E955" t="s" s="65">
        <f>IF(B955&lt;&gt;"",I955-F955+E954,"")</f>
      </c>
      <c r="F955" t="s" s="65">
        <f>IF(B955&lt;&gt;"",D954*$F$9/100/12,"")</f>
      </c>
      <c r="G955" t="s" s="65">
        <f>IF(B955&lt;&gt;"",G954+F955,"")</f>
      </c>
      <c r="H955" t="s" s="65">
        <f>IF(B955&lt;&gt;"",$F$16,"")</f>
      </c>
      <c r="I955" t="s" s="65">
        <f>IF(B955&lt;&gt;"",$F$15,"")</f>
      </c>
      <c r="J955" t="s" s="65">
        <f>IF(B955&lt;&gt;"",$F$17,"")</f>
      </c>
      <c r="K955" s="16"/>
    </row>
    <row r="956" ht="13.65" customHeight="1">
      <c r="A956" s="7"/>
      <c r="B956" t="s" s="65">
        <f>IF(AND(B955&gt;0,B955&lt;$F$7),B955+1,"")</f>
      </c>
      <c r="C956" t="s" s="65">
        <f>IF(B956&lt;&gt;"",DATE(YEAR(C955),MONTH(C955)+1,DAY(C955)),"")</f>
      </c>
      <c r="D956" t="s" s="65">
        <f>IF(B956&lt;&gt;"",$F$5-E956,"")</f>
      </c>
      <c r="E956" t="s" s="65">
        <f>IF(B956&lt;&gt;"",I956-F956+E955,"")</f>
      </c>
      <c r="F956" t="s" s="65">
        <f>IF(B956&lt;&gt;"",D955*$F$9/100/12,"")</f>
      </c>
      <c r="G956" t="s" s="65">
        <f>IF(B956&lt;&gt;"",G955+F956,"")</f>
      </c>
      <c r="H956" t="s" s="65">
        <f>IF(B956&lt;&gt;"",$F$16,"")</f>
      </c>
      <c r="I956" t="s" s="65">
        <f>IF(B956&lt;&gt;"",$F$15,"")</f>
      </c>
      <c r="J956" t="s" s="65">
        <f>IF(B956&lt;&gt;"",$F$17,"")</f>
      </c>
      <c r="K956" s="16"/>
    </row>
    <row r="957" ht="13.65" customHeight="1">
      <c r="A957" s="7"/>
      <c r="B957" t="s" s="65">
        <f>IF(AND(B956&gt;0,B956&lt;$F$7),B956+1,"")</f>
      </c>
      <c r="C957" t="s" s="65">
        <f>IF(B957&lt;&gt;"",DATE(YEAR(C956),MONTH(C956)+1,DAY(C956)),"")</f>
      </c>
      <c r="D957" t="s" s="65">
        <f>IF(B957&lt;&gt;"",$F$5-E957,"")</f>
      </c>
      <c r="E957" t="s" s="65">
        <f>IF(B957&lt;&gt;"",I957-F957+E956,"")</f>
      </c>
      <c r="F957" t="s" s="65">
        <f>IF(B957&lt;&gt;"",D956*$F$9/100/12,"")</f>
      </c>
      <c r="G957" t="s" s="65">
        <f>IF(B957&lt;&gt;"",G956+F957,"")</f>
      </c>
      <c r="H957" t="s" s="65">
        <f>IF(B957&lt;&gt;"",$F$16,"")</f>
      </c>
      <c r="I957" t="s" s="65">
        <f>IF(B957&lt;&gt;"",$F$15,"")</f>
      </c>
      <c r="J957" t="s" s="65">
        <f>IF(B957&lt;&gt;"",$F$17,"")</f>
      </c>
      <c r="K957" s="16"/>
    </row>
    <row r="958" ht="13.65" customHeight="1">
      <c r="A958" s="7"/>
      <c r="B958" t="s" s="65">
        <f>IF(AND(B957&gt;0,B957&lt;$F$7),B957+1,"")</f>
      </c>
      <c r="C958" t="s" s="65">
        <f>IF(B958&lt;&gt;"",DATE(YEAR(C957),MONTH(C957)+1,DAY(C957)),"")</f>
      </c>
      <c r="D958" t="s" s="65">
        <f>IF(B958&lt;&gt;"",$F$5-E958,"")</f>
      </c>
      <c r="E958" t="s" s="65">
        <f>IF(B958&lt;&gt;"",I958-F958+E957,"")</f>
      </c>
      <c r="F958" t="s" s="65">
        <f>IF(B958&lt;&gt;"",D957*$F$9/100/12,"")</f>
      </c>
      <c r="G958" t="s" s="65">
        <f>IF(B958&lt;&gt;"",G957+F958,"")</f>
      </c>
      <c r="H958" t="s" s="65">
        <f>IF(B958&lt;&gt;"",$F$16,"")</f>
      </c>
      <c r="I958" t="s" s="65">
        <f>IF(B958&lt;&gt;"",$F$15,"")</f>
      </c>
      <c r="J958" t="s" s="65">
        <f>IF(B958&lt;&gt;"",$F$17,"")</f>
      </c>
      <c r="K958" s="16"/>
    </row>
    <row r="959" ht="13.65" customHeight="1">
      <c r="A959" s="7"/>
      <c r="B959" t="s" s="65">
        <f>IF(AND(B958&gt;0,B958&lt;$F$7),B958+1,"")</f>
      </c>
      <c r="C959" t="s" s="65">
        <f>IF(B959&lt;&gt;"",DATE(YEAR(C958),MONTH(C958)+1,DAY(C958)),"")</f>
      </c>
      <c r="D959" t="s" s="65">
        <f>IF(B959&lt;&gt;"",$F$5-E959,"")</f>
      </c>
      <c r="E959" t="s" s="65">
        <f>IF(B959&lt;&gt;"",I959-F959+E958,"")</f>
      </c>
      <c r="F959" t="s" s="65">
        <f>IF(B959&lt;&gt;"",D958*$F$9/100/12,"")</f>
      </c>
      <c r="G959" t="s" s="65">
        <f>IF(B959&lt;&gt;"",G958+F959,"")</f>
      </c>
      <c r="H959" t="s" s="65">
        <f>IF(B959&lt;&gt;"",$F$16,"")</f>
      </c>
      <c r="I959" t="s" s="65">
        <f>IF(B959&lt;&gt;"",$F$15,"")</f>
      </c>
      <c r="J959" t="s" s="65">
        <f>IF(B959&lt;&gt;"",$F$17,"")</f>
      </c>
      <c r="K959" s="16"/>
    </row>
    <row r="960" ht="13.65" customHeight="1">
      <c r="A960" s="7"/>
      <c r="B960" t="s" s="65">
        <f>IF(AND(B959&gt;0,B959&lt;$F$7),B959+1,"")</f>
      </c>
      <c r="C960" t="s" s="65">
        <f>IF(B960&lt;&gt;"",DATE(YEAR(C959),MONTH(C959)+1,DAY(C959)),"")</f>
      </c>
      <c r="D960" t="s" s="65">
        <f>IF(B960&lt;&gt;"",$F$5-E960,"")</f>
      </c>
      <c r="E960" t="s" s="65">
        <f>IF(B960&lt;&gt;"",I960-F960+E959,"")</f>
      </c>
      <c r="F960" t="s" s="65">
        <f>IF(B960&lt;&gt;"",D959*$F$9/100/12,"")</f>
      </c>
      <c r="G960" t="s" s="65">
        <f>IF(B960&lt;&gt;"",G959+F960,"")</f>
      </c>
      <c r="H960" t="s" s="65">
        <f>IF(B960&lt;&gt;"",$F$16,"")</f>
      </c>
      <c r="I960" t="s" s="65">
        <f>IF(B960&lt;&gt;"",$F$15,"")</f>
      </c>
      <c r="J960" t="s" s="65">
        <f>IF(B960&lt;&gt;"",$F$17,"")</f>
      </c>
      <c r="K960" s="16"/>
    </row>
    <row r="961" ht="13.65" customHeight="1">
      <c r="A961" s="7"/>
      <c r="B961" t="s" s="65">
        <f>IF(AND(B960&gt;0,B960&lt;$F$7),B960+1,"")</f>
      </c>
      <c r="C961" t="s" s="65">
        <f>IF(B961&lt;&gt;"",DATE(YEAR(C960),MONTH(C960)+1,DAY(C960)),"")</f>
      </c>
      <c r="D961" t="s" s="65">
        <f>IF(B961&lt;&gt;"",$F$5-E961,"")</f>
      </c>
      <c r="E961" t="s" s="65">
        <f>IF(B961&lt;&gt;"",I961-F961+E960,"")</f>
      </c>
      <c r="F961" t="s" s="65">
        <f>IF(B961&lt;&gt;"",D960*$F$9/100/12,"")</f>
      </c>
      <c r="G961" t="s" s="65">
        <f>IF(B961&lt;&gt;"",G960+F961,"")</f>
      </c>
      <c r="H961" t="s" s="65">
        <f>IF(B961&lt;&gt;"",$F$16,"")</f>
      </c>
      <c r="I961" t="s" s="65">
        <f>IF(B961&lt;&gt;"",$F$15,"")</f>
      </c>
      <c r="J961" t="s" s="65">
        <f>IF(B961&lt;&gt;"",$F$17,"")</f>
      </c>
      <c r="K961" s="16"/>
    </row>
    <row r="962" ht="13.65" customHeight="1">
      <c r="A962" s="7"/>
      <c r="B962" t="s" s="65">
        <f>IF(AND(B961&gt;0,B961&lt;$F$7),B961+1,"")</f>
      </c>
      <c r="C962" t="s" s="65">
        <f>IF(B962&lt;&gt;"",DATE(YEAR(C961),MONTH(C961)+1,DAY(C961)),"")</f>
      </c>
      <c r="D962" t="s" s="65">
        <f>IF(B962&lt;&gt;"",$F$5-E962,"")</f>
      </c>
      <c r="E962" t="s" s="65">
        <f>IF(B962&lt;&gt;"",I962-F962+E961,"")</f>
      </c>
      <c r="F962" t="s" s="65">
        <f>IF(B962&lt;&gt;"",D961*$F$9/100/12,"")</f>
      </c>
      <c r="G962" t="s" s="65">
        <f>IF(B962&lt;&gt;"",G961+F962,"")</f>
      </c>
      <c r="H962" t="s" s="65">
        <f>IF(B962&lt;&gt;"",$F$16,"")</f>
      </c>
      <c r="I962" t="s" s="65">
        <f>IF(B962&lt;&gt;"",$F$15,"")</f>
      </c>
      <c r="J962" t="s" s="65">
        <f>IF(B962&lt;&gt;"",$F$17,"")</f>
      </c>
      <c r="K962" s="16"/>
    </row>
    <row r="963" ht="13.65" customHeight="1">
      <c r="A963" s="7"/>
      <c r="B963" t="s" s="65">
        <f>IF(AND(B962&gt;0,B962&lt;$F$7),B962+1,"")</f>
      </c>
      <c r="C963" t="s" s="65">
        <f>IF(B963&lt;&gt;"",DATE(YEAR(C962),MONTH(C962)+1,DAY(C962)),"")</f>
      </c>
      <c r="D963" t="s" s="65">
        <f>IF(B963&lt;&gt;"",$F$5-E963,"")</f>
      </c>
      <c r="E963" t="s" s="65">
        <f>IF(B963&lt;&gt;"",I963-F963+E962,"")</f>
      </c>
      <c r="F963" t="s" s="65">
        <f>IF(B963&lt;&gt;"",D962*$F$9/100/12,"")</f>
      </c>
      <c r="G963" t="s" s="65">
        <f>IF(B963&lt;&gt;"",G962+F963,"")</f>
      </c>
      <c r="H963" t="s" s="65">
        <f>IF(B963&lt;&gt;"",$F$16,"")</f>
      </c>
      <c r="I963" t="s" s="65">
        <f>IF(B963&lt;&gt;"",$F$15,"")</f>
      </c>
      <c r="J963" t="s" s="65">
        <f>IF(B963&lt;&gt;"",$F$17,"")</f>
      </c>
      <c r="K963" s="16"/>
    </row>
    <row r="964" ht="13.65" customHeight="1">
      <c r="A964" s="7"/>
      <c r="B964" t="s" s="65">
        <f>IF(AND(B963&gt;0,B963&lt;$F$7),B963+1,"")</f>
      </c>
      <c r="C964" t="s" s="65">
        <f>IF(B964&lt;&gt;"",DATE(YEAR(C963),MONTH(C963)+1,DAY(C963)),"")</f>
      </c>
      <c r="D964" t="s" s="65">
        <f>IF(B964&lt;&gt;"",$F$5-E964,"")</f>
      </c>
      <c r="E964" t="s" s="65">
        <f>IF(B964&lt;&gt;"",I964-F964+E963,"")</f>
      </c>
      <c r="F964" t="s" s="65">
        <f>IF(B964&lt;&gt;"",D963*$F$9/100/12,"")</f>
      </c>
      <c r="G964" t="s" s="65">
        <f>IF(B964&lt;&gt;"",G963+F964,"")</f>
      </c>
      <c r="H964" t="s" s="65">
        <f>IF(B964&lt;&gt;"",$F$16,"")</f>
      </c>
      <c r="I964" t="s" s="65">
        <f>IF(B964&lt;&gt;"",$F$15,"")</f>
      </c>
      <c r="J964" t="s" s="65">
        <f>IF(B964&lt;&gt;"",$F$17,"")</f>
      </c>
      <c r="K964" s="16"/>
    </row>
    <row r="965" ht="13.65" customHeight="1">
      <c r="A965" s="7"/>
      <c r="B965" t="s" s="65">
        <f>IF(AND(B964&gt;0,B964&lt;$F$7),B964+1,"")</f>
      </c>
      <c r="C965" t="s" s="65">
        <f>IF(B965&lt;&gt;"",DATE(YEAR(C964),MONTH(C964)+1,DAY(C964)),"")</f>
      </c>
      <c r="D965" t="s" s="65">
        <f>IF(B965&lt;&gt;"",$F$5-E965,"")</f>
      </c>
      <c r="E965" t="s" s="65">
        <f>IF(B965&lt;&gt;"",I965-F965+E964,"")</f>
      </c>
      <c r="F965" t="s" s="65">
        <f>IF(B965&lt;&gt;"",D964*$F$9/100/12,"")</f>
      </c>
      <c r="G965" t="s" s="65">
        <f>IF(B965&lt;&gt;"",G964+F965,"")</f>
      </c>
      <c r="H965" t="s" s="65">
        <f>IF(B965&lt;&gt;"",$F$16,"")</f>
      </c>
      <c r="I965" t="s" s="65">
        <f>IF(B965&lt;&gt;"",$F$15,"")</f>
      </c>
      <c r="J965" t="s" s="65">
        <f>IF(B965&lt;&gt;"",$F$17,"")</f>
      </c>
      <c r="K965" s="16"/>
    </row>
    <row r="966" ht="13.65" customHeight="1">
      <c r="A966" s="7"/>
      <c r="B966" t="s" s="65">
        <f>IF(AND(B965&gt;0,B965&lt;$F$7),B965+1,"")</f>
      </c>
      <c r="C966" t="s" s="65">
        <f>IF(B966&lt;&gt;"",DATE(YEAR(C965),MONTH(C965)+1,DAY(C965)),"")</f>
      </c>
      <c r="D966" t="s" s="65">
        <f>IF(B966&lt;&gt;"",$F$5-E966,"")</f>
      </c>
      <c r="E966" t="s" s="65">
        <f>IF(B966&lt;&gt;"",I966-F966+E965,"")</f>
      </c>
      <c r="F966" t="s" s="65">
        <f>IF(B966&lt;&gt;"",D965*$F$9/100/12,"")</f>
      </c>
      <c r="G966" t="s" s="65">
        <f>IF(B966&lt;&gt;"",G965+F966,"")</f>
      </c>
      <c r="H966" t="s" s="65">
        <f>IF(B966&lt;&gt;"",$F$16,"")</f>
      </c>
      <c r="I966" t="s" s="65">
        <f>IF(B966&lt;&gt;"",$F$15,"")</f>
      </c>
      <c r="J966" t="s" s="65">
        <f>IF(B966&lt;&gt;"",$F$17,"")</f>
      </c>
      <c r="K966" s="16"/>
    </row>
    <row r="967" ht="13.65" customHeight="1">
      <c r="A967" s="7"/>
      <c r="B967" t="s" s="65">
        <f>IF(AND(B966&gt;0,B966&lt;$F$7),B966+1,"")</f>
      </c>
      <c r="C967" t="s" s="65">
        <f>IF(B967&lt;&gt;"",DATE(YEAR(C966),MONTH(C966)+1,DAY(C966)),"")</f>
      </c>
      <c r="D967" t="s" s="65">
        <f>IF(B967&lt;&gt;"",$F$5-E967,"")</f>
      </c>
      <c r="E967" t="s" s="65">
        <f>IF(B967&lt;&gt;"",I967-F967+E966,"")</f>
      </c>
      <c r="F967" t="s" s="65">
        <f>IF(B967&lt;&gt;"",D966*$F$9/100/12,"")</f>
      </c>
      <c r="G967" t="s" s="65">
        <f>IF(B967&lt;&gt;"",G966+F967,"")</f>
      </c>
      <c r="H967" t="s" s="65">
        <f>IF(B967&lt;&gt;"",$F$16,"")</f>
      </c>
      <c r="I967" t="s" s="65">
        <f>IF(B967&lt;&gt;"",$F$15,"")</f>
      </c>
      <c r="J967" t="s" s="65">
        <f>IF(B967&lt;&gt;"",$F$17,"")</f>
      </c>
      <c r="K967" s="16"/>
    </row>
    <row r="968" ht="13.65" customHeight="1">
      <c r="A968" s="7"/>
      <c r="B968" t="s" s="65">
        <f>IF(AND(B967&gt;0,B967&lt;$F$7),B967+1,"")</f>
      </c>
      <c r="C968" t="s" s="65">
        <f>IF(B968&lt;&gt;"",DATE(YEAR(C967),MONTH(C967)+1,DAY(C967)),"")</f>
      </c>
      <c r="D968" t="s" s="65">
        <f>IF(B968&lt;&gt;"",$F$5-E968,"")</f>
      </c>
      <c r="E968" t="s" s="65">
        <f>IF(B968&lt;&gt;"",I968-F968+E967,"")</f>
      </c>
      <c r="F968" t="s" s="65">
        <f>IF(B968&lt;&gt;"",D967*$F$9/100/12,"")</f>
      </c>
      <c r="G968" t="s" s="65">
        <f>IF(B968&lt;&gt;"",G967+F968,"")</f>
      </c>
      <c r="H968" t="s" s="65">
        <f>IF(B968&lt;&gt;"",$F$16,"")</f>
      </c>
      <c r="I968" t="s" s="65">
        <f>IF(B968&lt;&gt;"",$F$15,"")</f>
      </c>
      <c r="J968" t="s" s="65">
        <f>IF(B968&lt;&gt;"",$F$17,"")</f>
      </c>
      <c r="K968" s="16"/>
    </row>
    <row r="969" ht="13.65" customHeight="1">
      <c r="A969" s="7"/>
      <c r="B969" t="s" s="65">
        <f>IF(AND(B968&gt;0,B968&lt;$F$7),B968+1,"")</f>
      </c>
      <c r="C969" t="s" s="65">
        <f>IF(B969&lt;&gt;"",DATE(YEAR(C968),MONTH(C968)+1,DAY(C968)),"")</f>
      </c>
      <c r="D969" t="s" s="65">
        <f>IF(B969&lt;&gt;"",$F$5-E969,"")</f>
      </c>
      <c r="E969" t="s" s="65">
        <f>IF(B969&lt;&gt;"",I969-F969+E968,"")</f>
      </c>
      <c r="F969" t="s" s="65">
        <f>IF(B969&lt;&gt;"",D968*$F$9/100/12,"")</f>
      </c>
      <c r="G969" t="s" s="65">
        <f>IF(B969&lt;&gt;"",G968+F969,"")</f>
      </c>
      <c r="H969" t="s" s="65">
        <f>IF(B969&lt;&gt;"",$F$16,"")</f>
      </c>
      <c r="I969" t="s" s="65">
        <f>IF(B969&lt;&gt;"",$F$15,"")</f>
      </c>
      <c r="J969" t="s" s="65">
        <f>IF(B969&lt;&gt;"",$F$17,"")</f>
      </c>
      <c r="K969" s="16"/>
    </row>
    <row r="970" ht="13.65" customHeight="1">
      <c r="A970" s="7"/>
      <c r="B970" t="s" s="65">
        <f>IF(AND(B969&gt;0,B969&lt;$F$7),B969+1,"")</f>
      </c>
      <c r="C970" t="s" s="65">
        <f>IF(B970&lt;&gt;"",DATE(YEAR(C969),MONTH(C969)+1,DAY(C969)),"")</f>
      </c>
      <c r="D970" t="s" s="65">
        <f>IF(B970&lt;&gt;"",$F$5-E970,"")</f>
      </c>
      <c r="E970" t="s" s="65">
        <f>IF(B970&lt;&gt;"",I970-F970+E969,"")</f>
      </c>
      <c r="F970" t="s" s="65">
        <f>IF(B970&lt;&gt;"",D969*$F$9/100/12,"")</f>
      </c>
      <c r="G970" t="s" s="65">
        <f>IF(B970&lt;&gt;"",G969+F970,"")</f>
      </c>
      <c r="H970" t="s" s="65">
        <f>IF(B970&lt;&gt;"",$F$16,"")</f>
      </c>
      <c r="I970" t="s" s="65">
        <f>IF(B970&lt;&gt;"",$F$15,"")</f>
      </c>
      <c r="J970" t="s" s="65">
        <f>IF(B970&lt;&gt;"",$F$17,"")</f>
      </c>
      <c r="K970" s="16"/>
    </row>
    <row r="971" ht="13.65" customHeight="1">
      <c r="A971" s="7"/>
      <c r="B971" t="s" s="65">
        <f>IF(AND(B970&gt;0,B970&lt;$F$7),B970+1,"")</f>
      </c>
      <c r="C971" t="s" s="65">
        <f>IF(B971&lt;&gt;"",DATE(YEAR(C970),MONTH(C970)+1,DAY(C970)),"")</f>
      </c>
      <c r="D971" t="s" s="65">
        <f>IF(B971&lt;&gt;"",$F$5-E971,"")</f>
      </c>
      <c r="E971" t="s" s="65">
        <f>IF(B971&lt;&gt;"",I971-F971+E970,"")</f>
      </c>
      <c r="F971" t="s" s="65">
        <f>IF(B971&lt;&gt;"",D970*$F$9/100/12,"")</f>
      </c>
      <c r="G971" t="s" s="65">
        <f>IF(B971&lt;&gt;"",G970+F971,"")</f>
      </c>
      <c r="H971" t="s" s="65">
        <f>IF(B971&lt;&gt;"",$F$16,"")</f>
      </c>
      <c r="I971" t="s" s="65">
        <f>IF(B971&lt;&gt;"",$F$15,"")</f>
      </c>
      <c r="J971" t="s" s="65">
        <f>IF(B971&lt;&gt;"",$F$17,"")</f>
      </c>
      <c r="K971" s="16"/>
    </row>
    <row r="972" ht="13.65" customHeight="1">
      <c r="A972" s="7"/>
      <c r="B972" t="s" s="65">
        <f>IF(AND(B971&gt;0,B971&lt;$F$7),B971+1,"")</f>
      </c>
      <c r="C972" t="s" s="65">
        <f>IF(B972&lt;&gt;"",DATE(YEAR(C971),MONTH(C971)+1,DAY(C971)),"")</f>
      </c>
      <c r="D972" t="s" s="65">
        <f>IF(B972&lt;&gt;"",$F$5-E972,"")</f>
      </c>
      <c r="E972" t="s" s="65">
        <f>IF(B972&lt;&gt;"",I972-F972+E971,"")</f>
      </c>
      <c r="F972" t="s" s="65">
        <f>IF(B972&lt;&gt;"",D971*$F$9/100/12,"")</f>
      </c>
      <c r="G972" t="s" s="65">
        <f>IF(B972&lt;&gt;"",G971+F972,"")</f>
      </c>
      <c r="H972" t="s" s="65">
        <f>IF(B972&lt;&gt;"",$F$16,"")</f>
      </c>
      <c r="I972" t="s" s="65">
        <f>IF(B972&lt;&gt;"",$F$15,"")</f>
      </c>
      <c r="J972" t="s" s="65">
        <f>IF(B972&lt;&gt;"",$F$17,"")</f>
      </c>
      <c r="K972" s="16"/>
    </row>
    <row r="973" ht="13.65" customHeight="1">
      <c r="A973" s="7"/>
      <c r="B973" t="s" s="65">
        <f>IF(AND(B972&gt;0,B972&lt;$F$7),B972+1,"")</f>
      </c>
      <c r="C973" t="s" s="65">
        <f>IF(B973&lt;&gt;"",DATE(YEAR(C972),MONTH(C972)+1,DAY(C972)),"")</f>
      </c>
      <c r="D973" t="s" s="65">
        <f>IF(B973&lt;&gt;"",$F$5-E973,"")</f>
      </c>
      <c r="E973" t="s" s="65">
        <f>IF(B973&lt;&gt;"",I973-F973+E972,"")</f>
      </c>
      <c r="F973" t="s" s="65">
        <f>IF(B973&lt;&gt;"",D972*$F$9/100/12,"")</f>
      </c>
      <c r="G973" t="s" s="65">
        <f>IF(B973&lt;&gt;"",G972+F973,"")</f>
      </c>
      <c r="H973" t="s" s="65">
        <f>IF(B973&lt;&gt;"",$F$16,"")</f>
      </c>
      <c r="I973" t="s" s="65">
        <f>IF(B973&lt;&gt;"",$F$15,"")</f>
      </c>
      <c r="J973" t="s" s="65">
        <f>IF(B973&lt;&gt;"",$F$17,"")</f>
      </c>
      <c r="K973" s="16"/>
    </row>
    <row r="974" ht="13.65" customHeight="1">
      <c r="A974" s="7"/>
      <c r="B974" t="s" s="65">
        <f>IF(AND(B973&gt;0,B973&lt;$F$7),B973+1,"")</f>
      </c>
      <c r="C974" t="s" s="65">
        <f>IF(B974&lt;&gt;"",DATE(YEAR(C973),MONTH(C973)+1,DAY(C973)),"")</f>
      </c>
      <c r="D974" t="s" s="65">
        <f>IF(B974&lt;&gt;"",$F$5-E974,"")</f>
      </c>
      <c r="E974" t="s" s="65">
        <f>IF(B974&lt;&gt;"",I974-F974+E973,"")</f>
      </c>
      <c r="F974" t="s" s="65">
        <f>IF(B974&lt;&gt;"",D973*$F$9/100/12,"")</f>
      </c>
      <c r="G974" t="s" s="65">
        <f>IF(B974&lt;&gt;"",G973+F974,"")</f>
      </c>
      <c r="H974" t="s" s="65">
        <f>IF(B974&lt;&gt;"",$F$16,"")</f>
      </c>
      <c r="I974" t="s" s="65">
        <f>IF(B974&lt;&gt;"",$F$15,"")</f>
      </c>
      <c r="J974" t="s" s="65">
        <f>IF(B974&lt;&gt;"",$F$17,"")</f>
      </c>
      <c r="K974" s="16"/>
    </row>
    <row r="975" ht="13.65" customHeight="1">
      <c r="A975" s="7"/>
      <c r="B975" t="s" s="65">
        <f>IF(AND(B974&gt;0,B974&lt;$F$7),B974+1,"")</f>
      </c>
      <c r="C975" t="s" s="65">
        <f>IF(B975&lt;&gt;"",DATE(YEAR(C974),MONTH(C974)+1,DAY(C974)),"")</f>
      </c>
      <c r="D975" t="s" s="65">
        <f>IF(B975&lt;&gt;"",$F$5-E975,"")</f>
      </c>
      <c r="E975" t="s" s="65">
        <f>IF(B975&lt;&gt;"",I975-F975+E974,"")</f>
      </c>
      <c r="F975" t="s" s="65">
        <f>IF(B975&lt;&gt;"",D974*$F$9/100/12,"")</f>
      </c>
      <c r="G975" t="s" s="65">
        <f>IF(B975&lt;&gt;"",G974+F975,"")</f>
      </c>
      <c r="H975" t="s" s="65">
        <f>IF(B975&lt;&gt;"",$F$16,"")</f>
      </c>
      <c r="I975" t="s" s="65">
        <f>IF(B975&lt;&gt;"",$F$15,"")</f>
      </c>
      <c r="J975" t="s" s="65">
        <f>IF(B975&lt;&gt;"",$F$17,"")</f>
      </c>
      <c r="K975" s="16"/>
    </row>
    <row r="976" ht="13.65" customHeight="1">
      <c r="A976" s="7"/>
      <c r="B976" t="s" s="65">
        <f>IF(AND(B975&gt;0,B975&lt;$F$7),B975+1,"")</f>
      </c>
      <c r="C976" t="s" s="65">
        <f>IF(B976&lt;&gt;"",DATE(YEAR(C975),MONTH(C975)+1,DAY(C975)),"")</f>
      </c>
      <c r="D976" t="s" s="65">
        <f>IF(B976&lt;&gt;"",$F$5-E976,"")</f>
      </c>
      <c r="E976" t="s" s="65">
        <f>IF(B976&lt;&gt;"",I976-F976+E975,"")</f>
      </c>
      <c r="F976" t="s" s="65">
        <f>IF(B976&lt;&gt;"",D975*$F$9/100/12,"")</f>
      </c>
      <c r="G976" t="s" s="65">
        <f>IF(B976&lt;&gt;"",G975+F976,"")</f>
      </c>
      <c r="H976" t="s" s="65">
        <f>IF(B976&lt;&gt;"",$F$16,"")</f>
      </c>
      <c r="I976" t="s" s="65">
        <f>IF(B976&lt;&gt;"",$F$15,"")</f>
      </c>
      <c r="J976" t="s" s="65">
        <f>IF(B976&lt;&gt;"",$F$17,"")</f>
      </c>
      <c r="K976" s="16"/>
    </row>
    <row r="977" ht="13.65" customHeight="1">
      <c r="A977" s="7"/>
      <c r="B977" t="s" s="65">
        <f>IF(AND(B976&gt;0,B976&lt;$F$7),B976+1,"")</f>
      </c>
      <c r="C977" t="s" s="65">
        <f>IF(B977&lt;&gt;"",DATE(YEAR(C976),MONTH(C976)+1,DAY(C976)),"")</f>
      </c>
      <c r="D977" t="s" s="65">
        <f>IF(B977&lt;&gt;"",$F$5-E977,"")</f>
      </c>
      <c r="E977" t="s" s="65">
        <f>IF(B977&lt;&gt;"",I977-F977+E976,"")</f>
      </c>
      <c r="F977" t="s" s="65">
        <f>IF(B977&lt;&gt;"",D976*$F$9/100/12,"")</f>
      </c>
      <c r="G977" t="s" s="65">
        <f>IF(B977&lt;&gt;"",G976+F977,"")</f>
      </c>
      <c r="H977" t="s" s="65">
        <f>IF(B977&lt;&gt;"",$F$16,"")</f>
      </c>
      <c r="I977" t="s" s="65">
        <f>IF(B977&lt;&gt;"",$F$15,"")</f>
      </c>
      <c r="J977" t="s" s="65">
        <f>IF(B977&lt;&gt;"",$F$17,"")</f>
      </c>
      <c r="K977" s="16"/>
    </row>
    <row r="978" ht="13.65" customHeight="1">
      <c r="A978" s="7"/>
      <c r="B978" t="s" s="65">
        <f>IF(AND(B977&gt;0,B977&lt;$F$7),B977+1,"")</f>
      </c>
      <c r="C978" t="s" s="65">
        <f>IF(B978&lt;&gt;"",DATE(YEAR(C977),MONTH(C977)+1,DAY(C977)),"")</f>
      </c>
      <c r="D978" t="s" s="65">
        <f>IF(B978&lt;&gt;"",$F$5-E978,"")</f>
      </c>
      <c r="E978" t="s" s="65">
        <f>IF(B978&lt;&gt;"",I978-F978+E977,"")</f>
      </c>
      <c r="F978" t="s" s="65">
        <f>IF(B978&lt;&gt;"",D977*$F$9/100/12,"")</f>
      </c>
      <c r="G978" t="s" s="65">
        <f>IF(B978&lt;&gt;"",G977+F978,"")</f>
      </c>
      <c r="H978" t="s" s="65">
        <f>IF(B978&lt;&gt;"",$F$16,"")</f>
      </c>
      <c r="I978" t="s" s="65">
        <f>IF(B978&lt;&gt;"",$F$15,"")</f>
      </c>
      <c r="J978" t="s" s="65">
        <f>IF(B978&lt;&gt;"",$F$17,"")</f>
      </c>
      <c r="K978" s="16"/>
    </row>
    <row r="979" ht="13.65" customHeight="1">
      <c r="A979" s="7"/>
      <c r="B979" t="s" s="65">
        <f>IF(AND(B978&gt;0,B978&lt;$F$7),B978+1,"")</f>
      </c>
      <c r="C979" t="s" s="65">
        <f>IF(B979&lt;&gt;"",DATE(YEAR(C978),MONTH(C978)+1,DAY(C978)),"")</f>
      </c>
      <c r="D979" t="s" s="65">
        <f>IF(B979&lt;&gt;"",$F$5-E979,"")</f>
      </c>
      <c r="E979" t="s" s="65">
        <f>IF(B979&lt;&gt;"",I979-F979+E978,"")</f>
      </c>
      <c r="F979" t="s" s="65">
        <f>IF(B979&lt;&gt;"",D978*$F$9/100/12,"")</f>
      </c>
      <c r="G979" t="s" s="65">
        <f>IF(B979&lt;&gt;"",G978+F979,"")</f>
      </c>
      <c r="H979" t="s" s="65">
        <f>IF(B979&lt;&gt;"",$F$16,"")</f>
      </c>
      <c r="I979" t="s" s="65">
        <f>IF(B979&lt;&gt;"",$F$15,"")</f>
      </c>
      <c r="J979" t="s" s="65">
        <f>IF(B979&lt;&gt;"",$F$17,"")</f>
      </c>
      <c r="K979" s="16"/>
    </row>
    <row r="980" ht="13.65" customHeight="1">
      <c r="A980" s="7"/>
      <c r="B980" t="s" s="65">
        <f>IF(AND(B979&gt;0,B979&lt;$F$7),B979+1,"")</f>
      </c>
      <c r="C980" t="s" s="65">
        <f>IF(B980&lt;&gt;"",DATE(YEAR(C979),MONTH(C979)+1,DAY(C979)),"")</f>
      </c>
      <c r="D980" t="s" s="65">
        <f>IF(B980&lt;&gt;"",$F$5-E980,"")</f>
      </c>
      <c r="E980" t="s" s="65">
        <f>IF(B980&lt;&gt;"",I980-F980+E979,"")</f>
      </c>
      <c r="F980" t="s" s="65">
        <f>IF(B980&lt;&gt;"",D979*$F$9/100/12,"")</f>
      </c>
      <c r="G980" t="s" s="65">
        <f>IF(B980&lt;&gt;"",G979+F980,"")</f>
      </c>
      <c r="H980" t="s" s="65">
        <f>IF(B980&lt;&gt;"",$F$16,"")</f>
      </c>
      <c r="I980" t="s" s="65">
        <f>IF(B980&lt;&gt;"",$F$15,"")</f>
      </c>
      <c r="J980" t="s" s="65">
        <f>IF(B980&lt;&gt;"",$F$17,"")</f>
      </c>
      <c r="K980" s="16"/>
    </row>
    <row r="981" ht="13.65" customHeight="1">
      <c r="A981" s="7"/>
      <c r="B981" t="s" s="65">
        <f>IF(AND(B980&gt;0,B980&lt;$F$7),B980+1,"")</f>
      </c>
      <c r="C981" t="s" s="65">
        <f>IF(B981&lt;&gt;"",DATE(YEAR(C980),MONTH(C980)+1,DAY(C980)),"")</f>
      </c>
      <c r="D981" t="s" s="65">
        <f>IF(B981&lt;&gt;"",$F$5-E981,"")</f>
      </c>
      <c r="E981" t="s" s="65">
        <f>IF(B981&lt;&gt;"",I981-F981+E980,"")</f>
      </c>
      <c r="F981" t="s" s="65">
        <f>IF(B981&lt;&gt;"",D980*$F$9/100/12,"")</f>
      </c>
      <c r="G981" t="s" s="65">
        <f>IF(B981&lt;&gt;"",G980+F981,"")</f>
      </c>
      <c r="H981" t="s" s="65">
        <f>IF(B981&lt;&gt;"",$F$16,"")</f>
      </c>
      <c r="I981" t="s" s="65">
        <f>IF(B981&lt;&gt;"",$F$15,"")</f>
      </c>
      <c r="J981" t="s" s="65">
        <f>IF(B981&lt;&gt;"",$F$17,"")</f>
      </c>
      <c r="K981" s="16"/>
    </row>
    <row r="982" ht="13.65" customHeight="1">
      <c r="A982" s="7"/>
      <c r="B982" t="s" s="65">
        <f>IF(AND(B981&gt;0,B981&lt;$F$7),B981+1,"")</f>
      </c>
      <c r="C982" t="s" s="65">
        <f>IF(B982&lt;&gt;"",DATE(YEAR(C981),MONTH(C981)+1,DAY(C981)),"")</f>
      </c>
      <c r="D982" t="s" s="65">
        <f>IF(B982&lt;&gt;"",$F$5-E982,"")</f>
      </c>
      <c r="E982" t="s" s="65">
        <f>IF(B982&lt;&gt;"",I982-F982+E981,"")</f>
      </c>
      <c r="F982" t="s" s="65">
        <f>IF(B982&lt;&gt;"",D981*$F$9/100/12,"")</f>
      </c>
      <c r="G982" t="s" s="65">
        <f>IF(B982&lt;&gt;"",G981+F982,"")</f>
      </c>
      <c r="H982" t="s" s="65">
        <f>IF(B982&lt;&gt;"",$F$16,"")</f>
      </c>
      <c r="I982" t="s" s="65">
        <f>IF(B982&lt;&gt;"",$F$15,"")</f>
      </c>
      <c r="J982" t="s" s="65">
        <f>IF(B982&lt;&gt;"",$F$17,"")</f>
      </c>
      <c r="K982" s="16"/>
    </row>
    <row r="983" ht="13.65" customHeight="1">
      <c r="A983" s="7"/>
      <c r="B983" t="s" s="65">
        <f>IF(AND(B982&gt;0,B982&lt;$F$7),B982+1,"")</f>
      </c>
      <c r="C983" t="s" s="65">
        <f>IF(B983&lt;&gt;"",DATE(YEAR(C982),MONTH(C982)+1,DAY(C982)),"")</f>
      </c>
      <c r="D983" t="s" s="65">
        <f>IF(B983&lt;&gt;"",$F$5-E983,"")</f>
      </c>
      <c r="E983" t="s" s="65">
        <f>IF(B983&lt;&gt;"",I983-F983+E982,"")</f>
      </c>
      <c r="F983" t="s" s="65">
        <f>IF(B983&lt;&gt;"",D982*$F$9/100/12,"")</f>
      </c>
      <c r="G983" t="s" s="65">
        <f>IF(B983&lt;&gt;"",G982+F983,"")</f>
      </c>
      <c r="H983" t="s" s="65">
        <f>IF(B983&lt;&gt;"",$F$16,"")</f>
      </c>
      <c r="I983" t="s" s="65">
        <f>IF(B983&lt;&gt;"",$F$15,"")</f>
      </c>
      <c r="J983" t="s" s="65">
        <f>IF(B983&lt;&gt;"",$F$17,"")</f>
      </c>
      <c r="K983" s="16"/>
    </row>
    <row r="984" ht="13.65" customHeight="1">
      <c r="A984" s="7"/>
      <c r="B984" t="s" s="65">
        <f>IF(AND(B983&gt;0,B983&lt;$F$7),B983+1,"")</f>
      </c>
      <c r="C984" t="s" s="65">
        <f>IF(B984&lt;&gt;"",DATE(YEAR(C983),MONTH(C983)+1,DAY(C983)),"")</f>
      </c>
      <c r="D984" t="s" s="65">
        <f>IF(B984&lt;&gt;"",$F$5-E984,"")</f>
      </c>
      <c r="E984" t="s" s="65">
        <f>IF(B984&lt;&gt;"",I984-F984+E983,"")</f>
      </c>
      <c r="F984" t="s" s="65">
        <f>IF(B984&lt;&gt;"",D983*$F$9/100/12,"")</f>
      </c>
      <c r="G984" t="s" s="65">
        <f>IF(B984&lt;&gt;"",G983+F984,"")</f>
      </c>
      <c r="H984" t="s" s="65">
        <f>IF(B984&lt;&gt;"",$F$16,"")</f>
      </c>
      <c r="I984" t="s" s="65">
        <f>IF(B984&lt;&gt;"",$F$15,"")</f>
      </c>
      <c r="J984" t="s" s="65">
        <f>IF(B984&lt;&gt;"",$F$17,"")</f>
      </c>
      <c r="K984" s="16"/>
    </row>
    <row r="985" ht="13.65" customHeight="1">
      <c r="A985" s="7"/>
      <c r="B985" t="s" s="65">
        <f>IF(AND(B984&gt;0,B984&lt;$F$7),B984+1,"")</f>
      </c>
      <c r="C985" t="s" s="65">
        <f>IF(B985&lt;&gt;"",DATE(YEAR(C984),MONTH(C984)+1,DAY(C984)),"")</f>
      </c>
      <c r="D985" t="s" s="65">
        <f>IF(B985&lt;&gt;"",$F$5-E985,"")</f>
      </c>
      <c r="E985" t="s" s="65">
        <f>IF(B985&lt;&gt;"",I985-F985+E984,"")</f>
      </c>
      <c r="F985" t="s" s="65">
        <f>IF(B985&lt;&gt;"",D984*$F$9/100/12,"")</f>
      </c>
      <c r="G985" t="s" s="65">
        <f>IF(B985&lt;&gt;"",G984+F985,"")</f>
      </c>
      <c r="H985" t="s" s="65">
        <f>IF(B985&lt;&gt;"",$F$16,"")</f>
      </c>
      <c r="I985" t="s" s="65">
        <f>IF(B985&lt;&gt;"",$F$15,"")</f>
      </c>
      <c r="J985" t="s" s="65">
        <f>IF(B985&lt;&gt;"",$F$17,"")</f>
      </c>
      <c r="K985" s="16"/>
    </row>
    <row r="986" ht="13.65" customHeight="1">
      <c r="A986" s="7"/>
      <c r="B986" t="s" s="65">
        <f>IF(AND(B985&gt;0,B985&lt;$F$7),B985+1,"")</f>
      </c>
      <c r="C986" t="s" s="65">
        <f>IF(B986&lt;&gt;"",DATE(YEAR(C985),MONTH(C985)+1,DAY(C985)),"")</f>
      </c>
      <c r="D986" t="s" s="65">
        <f>IF(B986&lt;&gt;"",$F$5-E986,"")</f>
      </c>
      <c r="E986" t="s" s="65">
        <f>IF(B986&lt;&gt;"",I986-F986+E985,"")</f>
      </c>
      <c r="F986" t="s" s="65">
        <f>IF(B986&lt;&gt;"",D985*$F$9/100/12,"")</f>
      </c>
      <c r="G986" t="s" s="65">
        <f>IF(B986&lt;&gt;"",G985+F986,"")</f>
      </c>
      <c r="H986" t="s" s="65">
        <f>IF(B986&lt;&gt;"",$F$16,"")</f>
      </c>
      <c r="I986" t="s" s="65">
        <f>IF(B986&lt;&gt;"",$F$15,"")</f>
      </c>
      <c r="J986" t="s" s="65">
        <f>IF(B986&lt;&gt;"",$F$17,"")</f>
      </c>
      <c r="K986" s="16"/>
    </row>
    <row r="987" ht="13.65" customHeight="1">
      <c r="A987" s="7"/>
      <c r="B987" t="s" s="65">
        <f>IF(AND(B986&gt;0,B986&lt;$F$7),B986+1,"")</f>
      </c>
      <c r="C987" t="s" s="65">
        <f>IF(B987&lt;&gt;"",DATE(YEAR(C986),MONTH(C986)+1,DAY(C986)),"")</f>
      </c>
      <c r="D987" t="s" s="65">
        <f>IF(B987&lt;&gt;"",$F$5-E987,"")</f>
      </c>
      <c r="E987" t="s" s="65">
        <f>IF(B987&lt;&gt;"",I987-F987+E986,"")</f>
      </c>
      <c r="F987" t="s" s="65">
        <f>IF(B987&lt;&gt;"",D986*$F$9/100/12,"")</f>
      </c>
      <c r="G987" t="s" s="65">
        <f>IF(B987&lt;&gt;"",G986+F987,"")</f>
      </c>
      <c r="H987" t="s" s="65">
        <f>IF(B987&lt;&gt;"",$F$16,"")</f>
      </c>
      <c r="I987" t="s" s="65">
        <f>IF(B987&lt;&gt;"",$F$15,"")</f>
      </c>
      <c r="J987" t="s" s="65">
        <f>IF(B987&lt;&gt;"",$F$17,"")</f>
      </c>
      <c r="K987" s="16"/>
    </row>
    <row r="988" ht="13.65" customHeight="1">
      <c r="A988" s="7"/>
      <c r="B988" t="s" s="65">
        <f>IF(AND(B987&gt;0,B987&lt;$F$7),B987+1,"")</f>
      </c>
      <c r="C988" t="s" s="65">
        <f>IF(B988&lt;&gt;"",DATE(YEAR(C987),MONTH(C987)+1,DAY(C987)),"")</f>
      </c>
      <c r="D988" t="s" s="65">
        <f>IF(B988&lt;&gt;"",$F$5-E988,"")</f>
      </c>
      <c r="E988" t="s" s="65">
        <f>IF(B988&lt;&gt;"",I988-F988+E987,"")</f>
      </c>
      <c r="F988" t="s" s="65">
        <f>IF(B988&lt;&gt;"",D987*$F$9/100/12,"")</f>
      </c>
      <c r="G988" t="s" s="65">
        <f>IF(B988&lt;&gt;"",G987+F988,"")</f>
      </c>
      <c r="H988" t="s" s="65">
        <f>IF(B988&lt;&gt;"",$F$16,"")</f>
      </c>
      <c r="I988" t="s" s="65">
        <f>IF(B988&lt;&gt;"",$F$15,"")</f>
      </c>
      <c r="J988" t="s" s="65">
        <f>IF(B988&lt;&gt;"",$F$17,"")</f>
      </c>
      <c r="K988" s="16"/>
    </row>
    <row r="989" ht="13.65" customHeight="1">
      <c r="A989" s="7"/>
      <c r="B989" t="s" s="65">
        <f>IF(AND(B988&gt;0,B988&lt;$F$7),B988+1,"")</f>
      </c>
      <c r="C989" t="s" s="65">
        <f>IF(B989&lt;&gt;"",DATE(YEAR(C988),MONTH(C988)+1,DAY(C988)),"")</f>
      </c>
      <c r="D989" t="s" s="65">
        <f>IF(B989&lt;&gt;"",$F$5-E989,"")</f>
      </c>
      <c r="E989" t="s" s="65">
        <f>IF(B989&lt;&gt;"",I989-F989+E988,"")</f>
      </c>
      <c r="F989" t="s" s="65">
        <f>IF(B989&lt;&gt;"",D988*$F$9/100/12,"")</f>
      </c>
      <c r="G989" t="s" s="65">
        <f>IF(B989&lt;&gt;"",G988+F989,"")</f>
      </c>
      <c r="H989" t="s" s="65">
        <f>IF(B989&lt;&gt;"",$F$16,"")</f>
      </c>
      <c r="I989" t="s" s="65">
        <f>IF(B989&lt;&gt;"",$F$15,"")</f>
      </c>
      <c r="J989" t="s" s="65">
        <f>IF(B989&lt;&gt;"",$F$17,"")</f>
      </c>
      <c r="K989" s="16"/>
    </row>
    <row r="990" ht="13.65" customHeight="1">
      <c r="A990" s="7"/>
      <c r="B990" t="s" s="65">
        <f>IF(AND(B989&gt;0,B989&lt;$F$7),B989+1,"")</f>
      </c>
      <c r="C990" t="s" s="65">
        <f>IF(B990&lt;&gt;"",DATE(YEAR(C989),MONTH(C989)+1,DAY(C989)),"")</f>
      </c>
      <c r="D990" t="s" s="65">
        <f>IF(B990&lt;&gt;"",$F$5-E990,"")</f>
      </c>
      <c r="E990" t="s" s="65">
        <f>IF(B990&lt;&gt;"",I990-F990+E989,"")</f>
      </c>
      <c r="F990" t="s" s="65">
        <f>IF(B990&lt;&gt;"",D989*$F$9/100/12,"")</f>
      </c>
      <c r="G990" t="s" s="65">
        <f>IF(B990&lt;&gt;"",G989+F990,"")</f>
      </c>
      <c r="H990" t="s" s="65">
        <f>IF(B990&lt;&gt;"",$F$16,"")</f>
      </c>
      <c r="I990" t="s" s="65">
        <f>IF(B990&lt;&gt;"",$F$15,"")</f>
      </c>
      <c r="J990" t="s" s="65">
        <f>IF(B990&lt;&gt;"",$F$17,"")</f>
      </c>
      <c r="K990" s="16"/>
    </row>
    <row r="991" ht="13.65" customHeight="1">
      <c r="A991" s="7"/>
      <c r="B991" t="s" s="65">
        <f>IF(AND(B990&gt;0,B990&lt;$F$7),B990+1,"")</f>
      </c>
      <c r="C991" t="s" s="65">
        <f>IF(B991&lt;&gt;"",DATE(YEAR(C990),MONTH(C990)+1,DAY(C990)),"")</f>
      </c>
      <c r="D991" t="s" s="65">
        <f>IF(B991&lt;&gt;"",$F$5-E991,"")</f>
      </c>
      <c r="E991" t="s" s="65">
        <f>IF(B991&lt;&gt;"",I991-F991+E990,"")</f>
      </c>
      <c r="F991" t="s" s="65">
        <f>IF(B991&lt;&gt;"",D990*$F$9/100/12,"")</f>
      </c>
      <c r="G991" t="s" s="65">
        <f>IF(B991&lt;&gt;"",G990+F991,"")</f>
      </c>
      <c r="H991" t="s" s="65">
        <f>IF(B991&lt;&gt;"",$F$16,"")</f>
      </c>
      <c r="I991" t="s" s="65">
        <f>IF(B991&lt;&gt;"",$F$15,"")</f>
      </c>
      <c r="J991" t="s" s="65">
        <f>IF(B991&lt;&gt;"",$F$17,"")</f>
      </c>
      <c r="K991" s="16"/>
    </row>
    <row r="992" ht="13.65" customHeight="1">
      <c r="A992" s="7"/>
      <c r="B992" t="s" s="65">
        <f>IF(AND(B991&gt;0,B991&lt;$F$7),B991+1,"")</f>
      </c>
      <c r="C992" t="s" s="65">
        <f>IF(B992&lt;&gt;"",DATE(YEAR(C991),MONTH(C991)+1,DAY(C991)),"")</f>
      </c>
      <c r="D992" t="s" s="65">
        <f>IF(B992&lt;&gt;"",$F$5-E992,"")</f>
      </c>
      <c r="E992" t="s" s="65">
        <f>IF(B992&lt;&gt;"",I992-F992+E991,"")</f>
      </c>
      <c r="F992" t="s" s="65">
        <f>IF(B992&lt;&gt;"",D991*$F$9/100/12,"")</f>
      </c>
      <c r="G992" t="s" s="65">
        <f>IF(B992&lt;&gt;"",G991+F992,"")</f>
      </c>
      <c r="H992" t="s" s="65">
        <f>IF(B992&lt;&gt;"",$F$16,"")</f>
      </c>
      <c r="I992" t="s" s="65">
        <f>IF(B992&lt;&gt;"",$F$15,"")</f>
      </c>
      <c r="J992" t="s" s="65">
        <f>IF(B992&lt;&gt;"",$F$17,"")</f>
      </c>
      <c r="K992" s="16"/>
    </row>
    <row r="993" ht="13.65" customHeight="1">
      <c r="A993" s="7"/>
      <c r="B993" t="s" s="65">
        <f>IF(AND(B992&gt;0,B992&lt;$F$7),B992+1,"")</f>
      </c>
      <c r="C993" t="s" s="65">
        <f>IF(B993&lt;&gt;"",DATE(YEAR(C992),MONTH(C992)+1,DAY(C992)),"")</f>
      </c>
      <c r="D993" t="s" s="65">
        <f>IF(B993&lt;&gt;"",$F$5-E993,"")</f>
      </c>
      <c r="E993" t="s" s="65">
        <f>IF(B993&lt;&gt;"",I993-F993+E992,"")</f>
      </c>
      <c r="F993" t="s" s="65">
        <f>IF(B993&lt;&gt;"",D992*$F$9/100/12,"")</f>
      </c>
      <c r="G993" t="s" s="65">
        <f>IF(B993&lt;&gt;"",G992+F993,"")</f>
      </c>
      <c r="H993" t="s" s="65">
        <f>IF(B993&lt;&gt;"",$F$16,"")</f>
      </c>
      <c r="I993" t="s" s="65">
        <f>IF(B993&lt;&gt;"",$F$15,"")</f>
      </c>
      <c r="J993" t="s" s="65">
        <f>IF(B993&lt;&gt;"",$F$17,"")</f>
      </c>
      <c r="K993" s="16"/>
    </row>
    <row r="994" ht="13.65" customHeight="1">
      <c r="A994" s="7"/>
      <c r="B994" t="s" s="65">
        <f>IF(AND(B993&gt;0,B993&lt;$F$7),B993+1,"")</f>
      </c>
      <c r="C994" t="s" s="65">
        <f>IF(B994&lt;&gt;"",DATE(YEAR(C993),MONTH(C993)+1,DAY(C993)),"")</f>
      </c>
      <c r="D994" t="s" s="65">
        <f>IF(B994&lt;&gt;"",$F$5-E994,"")</f>
      </c>
      <c r="E994" t="s" s="65">
        <f>IF(B994&lt;&gt;"",I994-F994+E993,"")</f>
      </c>
      <c r="F994" t="s" s="65">
        <f>IF(B994&lt;&gt;"",D993*$F$9/100/12,"")</f>
      </c>
      <c r="G994" t="s" s="65">
        <f>IF(B994&lt;&gt;"",G993+F994,"")</f>
      </c>
      <c r="H994" t="s" s="65">
        <f>IF(B994&lt;&gt;"",$F$16,"")</f>
      </c>
      <c r="I994" t="s" s="65">
        <f>IF(B994&lt;&gt;"",$F$15,"")</f>
      </c>
      <c r="J994" t="s" s="65">
        <f>IF(B994&lt;&gt;"",$F$17,"")</f>
      </c>
      <c r="K994" s="16"/>
    </row>
    <row r="995" ht="13.65" customHeight="1">
      <c r="A995" s="7"/>
      <c r="B995" t="s" s="65">
        <f>IF(AND(B994&gt;0,B994&lt;$F$7),B994+1,"")</f>
      </c>
      <c r="C995" t="s" s="65">
        <f>IF(B995&lt;&gt;"",DATE(YEAR(C994),MONTH(C994)+1,DAY(C994)),"")</f>
      </c>
      <c r="D995" t="s" s="65">
        <f>IF(B995&lt;&gt;"",$F$5-E995,"")</f>
      </c>
      <c r="E995" t="s" s="65">
        <f>IF(B995&lt;&gt;"",I995-F995+E994,"")</f>
      </c>
      <c r="F995" t="s" s="65">
        <f>IF(B995&lt;&gt;"",D994*$F$9/100/12,"")</f>
      </c>
      <c r="G995" t="s" s="65">
        <f>IF(B995&lt;&gt;"",G994+F995,"")</f>
      </c>
      <c r="H995" t="s" s="65">
        <f>IF(B995&lt;&gt;"",$F$16,"")</f>
      </c>
      <c r="I995" t="s" s="65">
        <f>IF(B995&lt;&gt;"",$F$15,"")</f>
      </c>
      <c r="J995" t="s" s="65">
        <f>IF(B995&lt;&gt;"",$F$17,"")</f>
      </c>
      <c r="K995" s="16"/>
    </row>
    <row r="996" ht="13.65" customHeight="1">
      <c r="A996" s="7"/>
      <c r="B996" t="s" s="65">
        <f>IF(AND(B995&gt;0,B995&lt;$F$7),B995+1,"")</f>
      </c>
      <c r="C996" t="s" s="65">
        <f>IF(B996&lt;&gt;"",DATE(YEAR(C995),MONTH(C995)+1,DAY(C995)),"")</f>
      </c>
      <c r="D996" t="s" s="65">
        <f>IF(B996&lt;&gt;"",$F$5-E996,"")</f>
      </c>
      <c r="E996" t="s" s="65">
        <f>IF(B996&lt;&gt;"",I996-F996+E995,"")</f>
      </c>
      <c r="F996" t="s" s="65">
        <f>IF(B996&lt;&gt;"",D995*$F$9/100/12,"")</f>
      </c>
      <c r="G996" t="s" s="65">
        <f>IF(B996&lt;&gt;"",G995+F996,"")</f>
      </c>
      <c r="H996" t="s" s="65">
        <f>IF(B996&lt;&gt;"",$F$16,"")</f>
      </c>
      <c r="I996" t="s" s="65">
        <f>IF(B996&lt;&gt;"",$F$15,"")</f>
      </c>
      <c r="J996" t="s" s="65">
        <f>IF(B996&lt;&gt;"",$F$17,"")</f>
      </c>
      <c r="K996" s="16"/>
    </row>
    <row r="997" ht="13.65" customHeight="1">
      <c r="A997" s="7"/>
      <c r="B997" t="s" s="65">
        <f>IF(AND(B996&gt;0,B996&lt;$F$7),B996+1,"")</f>
      </c>
      <c r="C997" t="s" s="65">
        <f>IF(B997&lt;&gt;"",DATE(YEAR(C996),MONTH(C996)+1,DAY(C996)),"")</f>
      </c>
      <c r="D997" t="s" s="65">
        <f>IF(B997&lt;&gt;"",$F$5-E997,"")</f>
      </c>
      <c r="E997" t="s" s="65">
        <f>IF(B997&lt;&gt;"",I997-F997+E996,"")</f>
      </c>
      <c r="F997" t="s" s="65">
        <f>IF(B997&lt;&gt;"",D996*$F$9/100/12,"")</f>
      </c>
      <c r="G997" t="s" s="65">
        <f>IF(B997&lt;&gt;"",G996+F997,"")</f>
      </c>
      <c r="H997" t="s" s="65">
        <f>IF(B997&lt;&gt;"",$F$16,"")</f>
      </c>
      <c r="I997" t="s" s="65">
        <f>IF(B997&lt;&gt;"",$F$15,"")</f>
      </c>
      <c r="J997" t="s" s="65">
        <f>IF(B997&lt;&gt;"",$F$17,"")</f>
      </c>
      <c r="K997" s="16"/>
    </row>
    <row r="998" ht="13.65" customHeight="1">
      <c r="A998" s="7"/>
      <c r="B998" t="s" s="65">
        <f>IF(AND(B997&gt;0,B997&lt;$F$7),B997+1,"")</f>
      </c>
      <c r="C998" t="s" s="65">
        <f>IF(B998&lt;&gt;"",DATE(YEAR(C997),MONTH(C997)+1,DAY(C997)),"")</f>
      </c>
      <c r="D998" t="s" s="65">
        <f>IF(B998&lt;&gt;"",$F$5-E998,"")</f>
      </c>
      <c r="E998" t="s" s="65">
        <f>IF(B998&lt;&gt;"",I998-F998+E997,"")</f>
      </c>
      <c r="F998" t="s" s="65">
        <f>IF(B998&lt;&gt;"",D997*$F$9/100/12,"")</f>
      </c>
      <c r="G998" t="s" s="65">
        <f>IF(B998&lt;&gt;"",G997+F998,"")</f>
      </c>
      <c r="H998" t="s" s="65">
        <f>IF(B998&lt;&gt;"",$F$16,"")</f>
      </c>
      <c r="I998" t="s" s="65">
        <f>IF(B998&lt;&gt;"",$F$15,"")</f>
      </c>
      <c r="J998" t="s" s="65">
        <f>IF(B998&lt;&gt;"",$F$17,"")</f>
      </c>
      <c r="K998" s="16"/>
    </row>
    <row r="999" ht="13.65" customHeight="1">
      <c r="A999" s="7"/>
      <c r="B999" t="s" s="65">
        <f>IF(AND(B998&gt;0,B998&lt;$F$7),B998+1,"")</f>
      </c>
      <c r="C999" t="s" s="65">
        <f>IF(B999&lt;&gt;"",DATE(YEAR(C998),MONTH(C998)+1,DAY(C998)),"")</f>
      </c>
      <c r="D999" t="s" s="65">
        <f>IF(B999&lt;&gt;"",$F$5-E999,"")</f>
      </c>
      <c r="E999" t="s" s="65">
        <f>IF(B999&lt;&gt;"",I999-F999+E998,"")</f>
      </c>
      <c r="F999" t="s" s="65">
        <f>IF(B999&lt;&gt;"",D998*$F$9/100/12,"")</f>
      </c>
      <c r="G999" t="s" s="65">
        <f>IF(B999&lt;&gt;"",G998+F999,"")</f>
      </c>
      <c r="H999" t="s" s="65">
        <f>IF(B999&lt;&gt;"",$F$16,"")</f>
      </c>
      <c r="I999" t="s" s="65">
        <f>IF(B999&lt;&gt;"",$F$15,"")</f>
      </c>
      <c r="J999" t="s" s="65">
        <f>IF(B999&lt;&gt;"",$F$17,"")</f>
      </c>
      <c r="K999" s="16"/>
    </row>
    <row r="1000" ht="13.65" customHeight="1">
      <c r="A1000" s="66"/>
      <c r="B1000" t="s" s="67">
        <f>IF(AND(B999&gt;0,B999&lt;$F$7),B999+1,"")</f>
      </c>
      <c r="C1000" t="s" s="67">
        <f>IF(B1000&lt;&gt;"",DATE(YEAR(C999),MONTH(C999)+1,DAY(C999)),"")</f>
      </c>
      <c r="D1000" t="s" s="67">
        <f>IF(B1000&lt;&gt;"",$F$5-E1000,"")</f>
      </c>
      <c r="E1000" t="s" s="67">
        <f>IF(B1000&lt;&gt;"",I1000-F1000+E999,"")</f>
      </c>
      <c r="F1000" t="s" s="67">
        <f>IF(B1000&lt;&gt;"",D999*$F$9/100/12,"")</f>
      </c>
      <c r="G1000" t="s" s="67">
        <f>IF(B1000&lt;&gt;"",G999+F1000,"")</f>
      </c>
      <c r="H1000" t="s" s="67">
        <f>IF(B1000&lt;&gt;"",$F$16,"")</f>
      </c>
      <c r="I1000" t="s" s="67">
        <f>IF(B1000&lt;&gt;"",$F$15,"")</f>
      </c>
      <c r="J1000" t="s" s="67">
        <f>IF(B1000&lt;&gt;"",$F$17,"")</f>
      </c>
      <c r="K1000" s="68"/>
    </row>
  </sheetData>
  <mergeCells count="1">
    <mergeCell ref="D1:H1"/>
  </mergeCells>
  <dataValidations count="2">
    <dataValidation type="list" allowBlank="1" showInputMessage="1" showErrorMessage="1" sqref="F3">
      <formula1>"janvier,février,mars,avril,mai,juin,juillet,août,septembre,octobre,novembre,décembre,Janvier"</formula1>
    </dataValidation>
    <dataValidation type="list" allowBlank="1" showInputMessage="1" showErrorMessage="1" sqref="G3">
      <formula1>"2030,2029,2028,2027,2026,2025,2024,2023,2022,2021,2020,2019,2018,2017,2016,2015,2014,2013,2012,2011,2010,2009,2008,2007,2006,2005,2004,2003,2002,2001,2000,1999,1998,1997,1996,1995,1994,1993,1992,1991,1990,2019"</formula1>
    </dataValidation>
  </dataValidations>
  <hyperlinks>
    <hyperlink ref="D1" r:id="rId1" location="" tooltip="" display="TABLEAU D'AMORTISSEMENT Placedesfinances.fr"/>
  </hyperlinks>
  <pageMargins left="0.787402" right="0.787402" top="0.984252" bottom="0.984252" header="0.511811" footer="0.511811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